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6900"/>
  </bookViews>
  <sheets>
    <sheet name="Voluminaria Parque Familia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\4">#REF!</definedName>
    <definedName name="\6">#REF!</definedName>
    <definedName name="\A">#REF!</definedName>
    <definedName name="\E">#REF!</definedName>
    <definedName name="\I">#REF!</definedName>
    <definedName name="\M">#REF!</definedName>
    <definedName name="\N">#REF!</definedName>
    <definedName name="\O">#REF!</definedName>
    <definedName name="\p">[1]PRESUPUESTO!#REF!</definedName>
    <definedName name="\q">[1]PRESUPUESTO!#REF!</definedName>
    <definedName name="\R">#REF!</definedName>
    <definedName name="\T">#REF!</definedName>
    <definedName name="\U">#REF!</definedName>
    <definedName name="\w">[1]PRESUPUESTO!#REF!</definedName>
    <definedName name="\z">[1]PRESUPUESTO!#REF!</definedName>
    <definedName name="___________CAL50">#REF!</definedName>
    <definedName name="___________mz125">#REF!</definedName>
    <definedName name="___________MZ13">#REF!</definedName>
    <definedName name="___________MZ14">#REF!</definedName>
    <definedName name="___________MZ17">#REF!</definedName>
    <definedName name="_________hor210">'[2]anal term'!$G$1512</definedName>
    <definedName name="________CAL50">#REF!</definedName>
    <definedName name="________hor210">'[2]anal term'!$G$1512</definedName>
    <definedName name="________MZ1155">#REF!</definedName>
    <definedName name="________mz125">#REF!</definedName>
    <definedName name="________MZ13">#REF!</definedName>
    <definedName name="________MZ14">#REF!</definedName>
    <definedName name="________MZ17">#REF!</definedName>
    <definedName name="_______hor210">'[2]anal term'!$G$1512</definedName>
    <definedName name="_______MZ16">#REF!</definedName>
    <definedName name="______CAL50">#REF!</definedName>
    <definedName name="______hor210">'[2]anal term'!$G$1512</definedName>
    <definedName name="______MZ1155">#REF!</definedName>
    <definedName name="______mz125">#REF!</definedName>
    <definedName name="______MZ13">#REF!</definedName>
    <definedName name="______MZ14">#REF!</definedName>
    <definedName name="______MZ16">#REF!</definedName>
    <definedName name="______MZ17">#REF!</definedName>
    <definedName name="_____CAL50">#REF!</definedName>
    <definedName name="_____hor210">'[2]anal term'!$G$1512</definedName>
    <definedName name="_____MZ1155">#REF!</definedName>
    <definedName name="_____mz125">#REF!</definedName>
    <definedName name="_____MZ13">#REF!</definedName>
    <definedName name="_____MZ14">#REF!</definedName>
    <definedName name="_____MZ16">#REF!</definedName>
    <definedName name="_____MZ17">#REF!</definedName>
    <definedName name="____hor210">'[2]anal term'!$G$1512</definedName>
    <definedName name="____MZ1155">#REF!</definedName>
    <definedName name="____MZ16">#REF!</definedName>
    <definedName name="___CAL50">#REF!</definedName>
    <definedName name="___hor140">#REF!</definedName>
    <definedName name="___hor210">'[2]anal term'!$G$1512</definedName>
    <definedName name="___hor280">[3]Analisis!$D$63</definedName>
    <definedName name="___MZ1155">#REF!</definedName>
    <definedName name="___mz125">#REF!</definedName>
    <definedName name="___MZ13">#REF!</definedName>
    <definedName name="___MZ14">#REF!</definedName>
    <definedName name="___MZ16">#REF!</definedName>
    <definedName name="___MZ17">#REF!</definedName>
    <definedName name="___pu1">#REF!</definedName>
    <definedName name="___pu10">#REF!</definedName>
    <definedName name="___pu2">#REF!</definedName>
    <definedName name="___pu4">[4]Sheet4!$E$1:$E$65536</definedName>
    <definedName name="___pu5">[4]Sheet5!$E$1:$E$65536</definedName>
    <definedName name="___PU6">#REF!</definedName>
    <definedName name="___pu7">#REF!</definedName>
    <definedName name="___pu8">#REF!</definedName>
    <definedName name="___TC110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123Graph_A" hidden="1">[5]A!#REF!</definedName>
    <definedName name="__123Graph_B" hidden="1">[5]A!#REF!</definedName>
    <definedName name="__123Graph_C" hidden="1">[5]A!#REF!</definedName>
    <definedName name="__123Graph_D" hidden="1">[5]A!#REF!</definedName>
    <definedName name="__123Graph_E" hidden="1">[5]A!#REF!</definedName>
    <definedName name="__123Graph_F" hidden="1">[5]A!#REF!</definedName>
    <definedName name="__CAL50">#REF!</definedName>
    <definedName name="__hor140">#REF!</definedName>
    <definedName name="__hor210">'[2]anal term'!$G$1512</definedName>
    <definedName name="__hor280">[6]Analisis!$D$63</definedName>
    <definedName name="__MZ1155">#REF!</definedName>
    <definedName name="__mz125">#REF!</definedName>
    <definedName name="__MZ13">#REF!</definedName>
    <definedName name="__MZ14">#REF!</definedName>
    <definedName name="__MZ16">#REF!</definedName>
    <definedName name="__MZ17">#REF!</definedName>
    <definedName name="__pu1">#REF!</definedName>
    <definedName name="__pu10">#REF!</definedName>
    <definedName name="__pu2">#REF!</definedName>
    <definedName name="__pu3">#REF!</definedName>
    <definedName name="__pu4">[7]Sheet4!$E$1:$E$65536</definedName>
    <definedName name="__pu5">[7]Sheet5!$E$1:$E$65536</definedName>
    <definedName name="__PU6">#REF!</definedName>
    <definedName name="__pu7">#REF!</definedName>
    <definedName name="__pu8">#REF!</definedName>
    <definedName name="__REALIZADO">[1]PRESUPUESTO!#REF!</definedName>
    <definedName name="__SUB1">[8]Análisis!#REF!</definedName>
    <definedName name="__TC110">#REF!</definedName>
    <definedName name="__ZC1">#REF!</definedName>
    <definedName name="__ZE1">#REF!</definedName>
    <definedName name="__ZE2">#REF!</definedName>
    <definedName name="__ZE3">#REF!</definedName>
    <definedName name="__ZE4">#REF!</definedName>
    <definedName name="__ZE5">#REF!</definedName>
    <definedName name="__ZE6">#REF!</definedName>
    <definedName name="_01_MOV_DE_TIERRA">#REF!</definedName>
    <definedName name="_02_Hormigón">#REF!</definedName>
    <definedName name="_03_Verjas">#REF!</definedName>
    <definedName name="_04_Pasarela">#REF!</definedName>
    <definedName name="_05_Inst_Sanit_Edif">#REF!</definedName>
    <definedName name="_07_Mampostería">#REF!</definedName>
    <definedName name="_08_Techos">#REF!</definedName>
    <definedName name="_09_Revestimientos">#REF!</definedName>
    <definedName name="_1">#N/A</definedName>
    <definedName name="_1___MAT_ACERO">#REF!</definedName>
    <definedName name="_10___PRES_PLAFONES">#REF!</definedName>
    <definedName name="_10_Puertas">#REF!</definedName>
    <definedName name="_10MAT_HORM._I">#REF!</definedName>
    <definedName name="_11___PRES_REVEST.">#REF!</definedName>
    <definedName name="_11MAT_MOVTO_TIERR">#REF!</definedName>
    <definedName name="_12___PRES_TOTAL">#REF!</definedName>
    <definedName name="_12_Ventanas">#REF!</definedName>
    <definedName name="_12MAT_PINTURA">#REF!</definedName>
    <definedName name="_13___PRES_VENTANAS">#REF!</definedName>
    <definedName name="_13_Pisos">#REF!</definedName>
    <definedName name="_13MAT_PINTURAS">#REF!</definedName>
    <definedName name="_14__ANAL_REV.CER">#REF!</definedName>
    <definedName name="_14_Plafond">#REF!</definedName>
    <definedName name="_14MAT_PLAFONES">#REF!</definedName>
    <definedName name="_15__MAT_AGREGADOS">#REF!</definedName>
    <definedName name="_15_Ebanis_Edif">#REF!</definedName>
    <definedName name="_15MAT_REVEST.">#REF!</definedName>
    <definedName name="_16__MAT_BLOQUES">#REF!</definedName>
    <definedName name="_17__MAT_CARP.">#REF!</definedName>
    <definedName name="_17_Acces_Edif">#REF!</definedName>
    <definedName name="_17MAT_VENTANAS">#REF!</definedName>
    <definedName name="_18__MAT_CEMENTOS">#REF!</definedName>
    <definedName name="_18_Inst_Sanit_Solar">#REF!</definedName>
    <definedName name="_18OBRA_MANO">#REF!</definedName>
    <definedName name="_19__MAT_HORM._I">#REF!</definedName>
    <definedName name="_1ANAL_REV.CER">#REF!</definedName>
    <definedName name="_2___MAT_CERRAJ.">#REF!</definedName>
    <definedName name="_20__MAT_MOVTO_TIERR">#REF!</definedName>
    <definedName name="_20_Parqueos_Aceras">#REF!</definedName>
    <definedName name="_20PRES_DESAGUES">#REF!</definedName>
    <definedName name="_21__MAT_PINTURA">#REF!</definedName>
    <definedName name="_21_Cisterna">#REF!</definedName>
    <definedName name="_22__MAT_PINTURAS">#REF!</definedName>
    <definedName name="_22_Casetas">#REF!</definedName>
    <definedName name="_22PRES_FINO">#REF!</definedName>
    <definedName name="_23__MAT_PLAFONES">#REF!</definedName>
    <definedName name="_23_Jardinería">#REF!</definedName>
    <definedName name="_24__MAT_REVEST.">#REF!</definedName>
    <definedName name="_24PRES_HORMIGON">#REF!</definedName>
    <definedName name="_25__OBRA_MANO">#REF!</definedName>
    <definedName name="_25_Estruct_Cont">#REF!</definedName>
    <definedName name="_26_ANAL_REV.CER">#REF!</definedName>
    <definedName name="_26PRES_I._SANIT.">#REF!</definedName>
    <definedName name="_27_MAT_ACERO">[9]Capilla!#REF!</definedName>
    <definedName name="_28_Gastos_Grales">#REF!</definedName>
    <definedName name="_28_MAT_AGREGADOS">#REF!</definedName>
    <definedName name="_28PRES_M._TIERRAS">#REF!</definedName>
    <definedName name="_29_MAT_BLOQUES">#REF!</definedName>
    <definedName name="_3___MAT_VENTANAS">#REF!</definedName>
    <definedName name="_30_MAT_CARP.">#REF!</definedName>
    <definedName name="_30PRES_MISCEL.">#REF!</definedName>
    <definedName name="_31_MAT_CEMENTOS">#REF!</definedName>
    <definedName name="_32_MAT_CERRAJ.">[9]Capilla!#REF!</definedName>
    <definedName name="_32PRES_MUROS">#REF!</definedName>
    <definedName name="_33_MAT_HORM._I">#REF!</definedName>
    <definedName name="_34_MAT_MOVTO_TIERR">#REF!</definedName>
    <definedName name="_34PRES_PAÑETE">#REF!</definedName>
    <definedName name="_35_MAT_PINTURA">#REF!</definedName>
    <definedName name="_36_MAT_PINTURAS">#REF!</definedName>
    <definedName name="_36PRES_PINTURAS">#REF!</definedName>
    <definedName name="_37_MAT_PLAFONES">#REF!</definedName>
    <definedName name="_38_MAT_REVEST.">#REF!</definedName>
    <definedName name="_38PRES_PISOS">#REF!</definedName>
    <definedName name="_39_MAT_VENTANAS">[9]Capilla!#REF!</definedName>
    <definedName name="_3MAT_ACERO">#REF!</definedName>
    <definedName name="_4___PRES_DESAGUES">#REF!</definedName>
    <definedName name="_40_OBRA_MANO">#REF!</definedName>
    <definedName name="_40PRES_PLAFONES">#REF!</definedName>
    <definedName name="_41_PRES_DESAGUES">[9]Capilla!#REF!</definedName>
    <definedName name="_42_PRES_FINO">[9]Capilla!#REF!</definedName>
    <definedName name="_42PRES_REVEST.">#REF!</definedName>
    <definedName name="_43_PRES_I._SANIT.">[9]Capilla!#REF!</definedName>
    <definedName name="_44_PRES_MISCEL.">[9]Capilla!#REF!</definedName>
    <definedName name="_44PRES_TOTAL">#REF!</definedName>
    <definedName name="_45_PRES_PINTURAS">[9]Capilla!#REF!</definedName>
    <definedName name="_46_PRES_PISOS">[9]Capilla!#REF!</definedName>
    <definedName name="_46PRES_VENTANAS">#REF!</definedName>
    <definedName name="_47_PRES_PLAFONES">[9]Capilla!#REF!</definedName>
    <definedName name="_48_PRES_REVEST.">[9]Capilla!#REF!</definedName>
    <definedName name="_49_PRES_TOTAL">[9]Capilla!#REF!</definedName>
    <definedName name="_4MAT_AGREGADOS">#REF!</definedName>
    <definedName name="_5___PRES_FINO">#REF!</definedName>
    <definedName name="_50_PRES_VENTANAS">[9]Capilla!#REF!</definedName>
    <definedName name="_5MAT_BLOQUES">#REF!</definedName>
    <definedName name="_6___PRES_I._SANIT.">#REF!</definedName>
    <definedName name="_6MAT_CARP.">#REF!</definedName>
    <definedName name="_7___PRES_MISCEL.">#REF!</definedName>
    <definedName name="_7MAT_CEMENTOS">#REF!</definedName>
    <definedName name="_8___PRES_PINTURAS">#REF!</definedName>
    <definedName name="_9___PRES_PISOS">#REF!</definedName>
    <definedName name="_9MAT_CERRAJ.">#REF!</definedName>
    <definedName name="_CAL50">#REF!</definedName>
    <definedName name="_CTC220">#REF!</definedName>
    <definedName name="_F">[5]A!#REF!</definedName>
    <definedName name="_Fill" hidden="1">#REF!</definedName>
    <definedName name="_hor140">#REF!</definedName>
    <definedName name="_hor210">'[2]anal term'!$G$1512</definedName>
    <definedName name="_hor280">[6]Analisis!$D$63</definedName>
    <definedName name="_Key1" hidden="1">#REF!</definedName>
    <definedName name="_Key2" hidden="1">#REF!</definedName>
    <definedName name="_MZ1155">#REF!</definedName>
    <definedName name="_mz125">#REF!</definedName>
    <definedName name="_MZ13">#REF!</definedName>
    <definedName name="_MZ14">#REF!</definedName>
    <definedName name="_MZ16">#REF!</definedName>
    <definedName name="_MZ17">#REF!</definedName>
    <definedName name="_o">#REF!</definedName>
    <definedName name="_Order1" hidden="1">255</definedName>
    <definedName name="_Order2" hidden="1">255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l1">[10]analisis!$G$2432</definedName>
    <definedName name="_pl12">[10]analisis!$G$2477</definedName>
    <definedName name="_pl316">[10]analisis!$G$2513</definedName>
    <definedName name="_pl38">[10]analisis!$G$2486</definedName>
    <definedName name="_PTC110">#REF!</definedName>
    <definedName name="_PTC220">#REF!</definedName>
    <definedName name="_pu1">#REF!</definedName>
    <definedName name="_pu10">#REF!</definedName>
    <definedName name="_pu2">#REF!</definedName>
    <definedName name="_PU3">#REF!</definedName>
    <definedName name="_pu4">[11]Sheet4!$E$1:$E$65536</definedName>
    <definedName name="_pu5">[11]Sheet5!$E$1:$E$65536</definedName>
    <definedName name="_PU6">#REF!</definedName>
    <definedName name="_pu7">#REF!</definedName>
    <definedName name="_pu8">#REF!</definedName>
    <definedName name="_Sort" hidden="1">#REF!</definedName>
    <definedName name="_SUB1">#REF!</definedName>
    <definedName name="_tc110">#REF!</definedName>
    <definedName name="_TC220">#REF!</definedName>
    <definedName name="_TUB24">#REF!</definedName>
    <definedName name="_VAR12">[12]Precio!$F$12</definedName>
    <definedName name="_VAR38">[12]Precio!$F$11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>[13]Ebanisteria!$L$4</definedName>
    <definedName name="A_IMPRESIÓN_IM">#REF!</definedName>
    <definedName name="aa">#REF!</definedName>
    <definedName name="aa_2">"$#REF!.$B$109"</definedName>
    <definedName name="aa_3">"$#REF!.$B$109"</definedName>
    <definedName name="AAG">[12]Precio!$F$20</definedName>
    <definedName name="ABULT">#REF!</definedName>
    <definedName name="AC">#REF!</definedName>
    <definedName name="ACA_1">'[14]A-BASICOS'!$A$2024:$G$2024</definedName>
    <definedName name="ACA_2">#REF!</definedName>
    <definedName name="ACA_6">#REF!</definedName>
    <definedName name="ACA_7">#REF!</definedName>
    <definedName name="acarreo">'[15]Listado Equipos a utilizar'!#REF!</definedName>
    <definedName name="ACARREOADOQUIN">#REF!</definedName>
    <definedName name="ACARREOADOQUINCLASICO">#REF!</definedName>
    <definedName name="ACARREOADOQUINCOLONIAL">#REF!</definedName>
    <definedName name="ACARREOADOQUINMEDITERRANEO">#REF!</definedName>
    <definedName name="ACARREOADOQUINMEDITERRANEODIAMANTE">#REF!</definedName>
    <definedName name="ACARREOADOQUINOLYMPUS">#REF!</definedName>
    <definedName name="ACARREOBLINTEL6">#REF!</definedName>
    <definedName name="ACARREOBLINTEL6X8X8">#REF!</definedName>
    <definedName name="ACARREOBLINTEL8">#REF!</definedName>
    <definedName name="ACARREOBLINTEL8X8X8">#REF!</definedName>
    <definedName name="ACARREOBLOCK10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8">#REF!</definedName>
    <definedName name="ACARREOBLOCKORN">#REF!</definedName>
    <definedName name="ACARREOBLOCKRUST4">#REF!</definedName>
    <definedName name="ACARREOBLOCKRUST8">#REF!</definedName>
    <definedName name="ACARREOBLOQUETECHO11X20X20GRIS">#REF!</definedName>
    <definedName name="ACARREOBLOQUETECHO15X60COLOR">#REF!</definedName>
    <definedName name="ACARREOBLOQUETECHO15X60GRIS">#REF!</definedName>
    <definedName name="ACARREOBLOVIGA6">#REF!</definedName>
    <definedName name="ACARREOBLOVIGA8">#REF!</definedName>
    <definedName name="ACARREOMOSAICOGRAVILLA30X30">#REF!</definedName>
    <definedName name="ACARREOPISOS">#REF!</definedName>
    <definedName name="ACARREOVIBRAZO30X30">#REF!</definedName>
    <definedName name="ACARREOVIBRAZO40X40">#REF!</definedName>
    <definedName name="ACARREOVIBRORUSTICO30X30">#REF!</definedName>
    <definedName name="ACARREOZOCALOS">#REF!</definedName>
    <definedName name="ACARREPTABLETA">#REF!</definedName>
    <definedName name="ACERA">#REF!</definedName>
    <definedName name="acera1">#REF!</definedName>
    <definedName name="acera12">#REF!</definedName>
    <definedName name="aceras">#REF!</definedName>
    <definedName name="ACERO">#REF!</definedName>
    <definedName name="Acero_1">#N/A</definedName>
    <definedName name="Acero_1_2_____Grado_40">[16]Insumos!$B$6:$D$6</definedName>
    <definedName name="Acero_1_4______Grado_40">[16]Insumos!$B$7:$D$7</definedName>
    <definedName name="Acero_2">#N/A</definedName>
    <definedName name="Acero_3">#N/A</definedName>
    <definedName name="Acero_3_4__1_____Grado_40">[16]Insumos!$B$8:$D$8</definedName>
    <definedName name="Acero_3_8______Grado_40">[16]Insumos!$B$9:$D$9</definedName>
    <definedName name="Acero_QQ">#REF!</definedName>
    <definedName name="acero1">#REF!</definedName>
    <definedName name="ACERO12">#REF!</definedName>
    <definedName name="ACERO1225">#REF!</definedName>
    <definedName name="ACERO14">#REF!</definedName>
    <definedName name="acero2">#REF!</definedName>
    <definedName name="ACERO34">#REF!</definedName>
    <definedName name="ACERO38">#REF!</definedName>
    <definedName name="ACERO3825">#REF!</definedName>
    <definedName name="ACERO60">[17]Mat!$D$15</definedName>
    <definedName name="ACERO601">#REF!</definedName>
    <definedName name="ACERO6012">#REF!</definedName>
    <definedName name="ACERO601225">#REF!</definedName>
    <definedName name="ACERO6034">#REF!</definedName>
    <definedName name="ACERO6035">#REF!</definedName>
    <definedName name="ACERO6038">#REF!</definedName>
    <definedName name="ACERO603825">#REF!</definedName>
    <definedName name="acerog40">[18]MATERIALES!$G$7</definedName>
    <definedName name="aceroi">#REF!</definedName>
    <definedName name="aceroii">#REF!</definedName>
    <definedName name="aceromalla">#REF!</definedName>
    <definedName name="ACEROQQ">#REF!</definedName>
    <definedName name="ACOMALTATENSIONCONTRA">#REF!</definedName>
    <definedName name="ACOMDEPLANTANUEAEQUIPO800ACONTRA">#REF!</definedName>
    <definedName name="ACOMDESDEEQUIPOAPANELAA">#REF!</definedName>
    <definedName name="ACOMELEC">#REF!</definedName>
    <definedName name="ACOMEQUIPOAPANELBOMBACONTRA">#REF!</definedName>
    <definedName name="ACOMEQUIPOAPANELLUCESPARQCONTRA">#REF!</definedName>
    <definedName name="ACOMPRIDEPOSTEATRANSF750CONTRA">#REF!</definedName>
    <definedName name="ACOMSECDEEQUIPOAPANLUCESYTC">#REF!</definedName>
    <definedName name="ACOMSECDEPLANUEAEQUI800CONTRA">#REF!</definedName>
    <definedName name="ACOMSECDETRANSF750AREGBCONTRA">#REF!</definedName>
    <definedName name="ACOMSECTRANSFAEQUIPOCONTRA">#REF!</definedName>
    <definedName name="ACUM">[19]A!#REF!</definedName>
    <definedName name="ADAMIOSIN">#REF!</definedName>
    <definedName name="ADAPTADOR_HEM_PVC_1">#REF!</definedName>
    <definedName name="ADAPTADOR_HEM_PVC_12">#REF!</definedName>
    <definedName name="ADAPTADOR_HEM_PVC_34">#REF!</definedName>
    <definedName name="ADAPTADOR_MAC_PVC_1">#REF!</definedName>
    <definedName name="ADAPTADOR_MAC_PVC_12">#REF!</definedName>
    <definedName name="ADAPTADOR_MAC_PVC_34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ER">#REF!</definedName>
    <definedName name="ADHERENCIA">#REF!</definedName>
    <definedName name="ADICIONAL">#N/A</definedName>
    <definedName name="ADITIVO">#REF!</definedName>
    <definedName name="ADITIVO_IMPERMEABILIZANTE">#REF!</definedName>
    <definedName name="adm">'[20]Resumen Precio Equipos'!$C$28</definedName>
    <definedName name="adm.a" hidden="1">'[21]ANALISIS STO DGO'!#REF!</definedName>
    <definedName name="ADMBL" hidden="1">'[21]ANALISIS STO DGO'!#REF!</definedName>
    <definedName name="ADMINISTRATIVOS">#REF!</definedName>
    <definedName name="Adoquín_Mediterráneo_Gris">[16]Insumos!$B$156:$D$156</definedName>
    <definedName name="AG">[12]Precio!$F$21</definedName>
    <definedName name="Agregado">#REF!</definedName>
    <definedName name="Agregado_2">#N/A</definedName>
    <definedName name="Agregado_3">#N/A</definedName>
    <definedName name="Agregados">[22]Materiales!$B$4</definedName>
    <definedName name="Agregados_Hormigon">[23]Materiales!$B$5</definedName>
    <definedName name="agricola">'[15]Listado Equipos a utilizar'!#REF!</definedName>
    <definedName name="Agua">#REF!</definedName>
    <definedName name="Agua_1">#N/A</definedName>
    <definedName name="Agua_2">#N/A</definedName>
    <definedName name="Agua_3">#N/A</definedName>
    <definedName name="AGUAGL">'[24]MATERIALES LISTADO'!$D$8</definedName>
    <definedName name="aguarras">#REF!</definedName>
    <definedName name="AL">#REF!</definedName>
    <definedName name="AL_ELEC_No10">#REF!</definedName>
    <definedName name="AL_ELEC_No12">#REF!</definedName>
    <definedName name="AL_ELEC_No14">#REF!</definedName>
    <definedName name="AL_ELEC_No6">#REF!</definedName>
    <definedName name="AL_ELEC_No8">#REF!</definedName>
    <definedName name="AL10_">#REF!</definedName>
    <definedName name="AL12_">#REF!</definedName>
    <definedName name="AL14_">#REF!</definedName>
    <definedName name="AL18DUPLO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6_">#REF!</definedName>
    <definedName name="AL8_">#REF!</definedName>
    <definedName name="ALAM">#REF!</definedName>
    <definedName name="ALAM16">[12]Precio!$F$16</definedName>
    <definedName name="ALAM18">[12]Precio!$F$15</definedName>
    <definedName name="alambi">#REF!</definedName>
    <definedName name="alambii">#REF!</definedName>
    <definedName name="alambiii">#REF!</definedName>
    <definedName name="alambiiii">#REF!</definedName>
    <definedName name="ALAMBRE">#REF!</definedName>
    <definedName name="Alambre_2">#N/A</definedName>
    <definedName name="Alambre_3">#N/A</definedName>
    <definedName name="Alambre_No._18">[16]Insumos!$B$20:$D$20</definedName>
    <definedName name="Alambre_No.18">#REF!</definedName>
    <definedName name="Alambre_No.18_2">#N/A</definedName>
    <definedName name="Alambre_No.18_3">#N/A</definedName>
    <definedName name="Alambre_Varilla">#REF!</definedName>
    <definedName name="alambre18">[18]MATERIALES!$G$10</definedName>
    <definedName name="ALAMBRED">#REF!</definedName>
    <definedName name="ALB_001">#REF!</definedName>
    <definedName name="ALB_003">#REF!</definedName>
    <definedName name="ALB_007">#REF!</definedName>
    <definedName name="ALBANIL">#REF!</definedName>
    <definedName name="ALBANIL2">[25]M.O.!$C$12</definedName>
    <definedName name="ALBANIL3">#REF!</definedName>
    <definedName name="Albañil_Dia">[22]MO!$C$14</definedName>
    <definedName name="Alq._Madera_Dintel____Incl._M_O">[16]Insumos!$B$122:$D$122</definedName>
    <definedName name="Alq._Madera_P_Antepecho____Incl._M_O">[4]Insumos!#REF!</definedName>
    <definedName name="Alq._Madera_P_Col._____Incl._M_O">[4]Insumos!#REF!</definedName>
    <definedName name="Alq._Madera_P_Losa_____Incl._M_O">[16]Insumos!$B$124:$D$124</definedName>
    <definedName name="Alq._Madera_P_Rampa_____Incl._M_O">[16]Insumos!$B$127:$D$127</definedName>
    <definedName name="Alq._Madera_P_Viga_____Incl._M_O">[16]Insumos!$B$128:$D$128</definedName>
    <definedName name="Alq._Madera_P_Vigas_y_Columnas_Amarre____Incl._M_O">[16]Insumos!$B$129:$D$129</definedName>
    <definedName name="ALTATEN">#REF!</definedName>
    <definedName name="altext3">[26]Volumenes!$S$2521</definedName>
    <definedName name="AMARREVARILLA20">#REF!</definedName>
    <definedName name="AMARREVARILLA40">#REF!</definedName>
    <definedName name="AMARREVARILLA60">#REF!</definedName>
    <definedName name="AMARREVARILLA80">#REF!</definedName>
    <definedName name="ana_abrasadera_1.5pulg">#REF!</definedName>
    <definedName name="ana_abrasadera_1pulg">#REF!</definedName>
    <definedName name="ana_abrasadera_2pulg">#REF!</definedName>
    <definedName name="ana_abrasadera_3pulg">#REF!</definedName>
    <definedName name="ana_abrasadera_4pulg">#REF!</definedName>
    <definedName name="ana_adap_pvc_1.5pulg">#REF!</definedName>
    <definedName name="ana_adap_pvc_2pulg">#REF!</definedName>
    <definedName name="ana_bajante_pluvial_3pulg">#REF!</definedName>
    <definedName name="ana_bajante_pluvial_4pulg">#REF!</definedName>
    <definedName name="ana_bañera">#REF!</definedName>
    <definedName name="ana_blocks_6pulg">#REF!</definedName>
    <definedName name="ana_blocks_8pulg">#REF!</definedName>
    <definedName name="ana_caja_inspeccion">#REF!</definedName>
    <definedName name="ana_calentador_electrico">#REF!</definedName>
    <definedName name="ana_check_hor_2pulg">#REF!</definedName>
    <definedName name="ana_check_ver_3pulg">#REF!</definedName>
    <definedName name="ana_codo_cpvc_0.5pulg">#REF!</definedName>
    <definedName name="ana_codo_cpvc_0.75pulg">#REF!</definedName>
    <definedName name="ana_codo_hg_2hg">#REF!</definedName>
    <definedName name="ana_codo_hg_3hg">#REF!</definedName>
    <definedName name="ana_codo_pvc_drenaje_2pulgx45">#REF!</definedName>
    <definedName name="ana_codo_pvc_drenaje_3pulgx45">#REF!</definedName>
    <definedName name="ana_codo_pvc_drenaje_4pulgx45">#REF!</definedName>
    <definedName name="ana_codo_pvc_presion_0.5pulg">#REF!</definedName>
    <definedName name="ana_codo_pvc_presion_0.75pulg">#REF!</definedName>
    <definedName name="ana_codo_pvc_presion_1.5pulg">#REF!</definedName>
    <definedName name="ana_codo_pvc_presion_1pulg">#REF!</definedName>
    <definedName name="ana_codo_pvc_presion_2pulg">#REF!</definedName>
    <definedName name="ana_codo_pvc_presion_3pulg">#REF!</definedName>
    <definedName name="ana_columna">#REF!</definedName>
    <definedName name="ana_columna_1.5pulg">#REF!</definedName>
    <definedName name="ana_columna_1pulg">#REF!</definedName>
    <definedName name="ana_columna_descaga_3pulg">#REF!</definedName>
    <definedName name="ana_columna_descaga_4pulg">#REF!</definedName>
    <definedName name="ana_columna_ventilacion_2pulg">#REF!</definedName>
    <definedName name="ana_columna_ventilacion_3pulg">#REF!</definedName>
    <definedName name="ana_coupling_cpvc_1.5pulg">#REF!</definedName>
    <definedName name="ana_desague_piso">#REF!</definedName>
    <definedName name="ana_fino_fondo">#REF!</definedName>
    <definedName name="ana_fregadero">#REF!</definedName>
    <definedName name="ana_inodoro">#REF!</definedName>
    <definedName name="ana_jacuzzi">#REF!</definedName>
    <definedName name="ana_juego_accesorios">#REF!</definedName>
    <definedName name="ana_lavamanos">#REF!</definedName>
    <definedName name="ana_losa_fondo">#REF!</definedName>
    <definedName name="ana_losa_techo">#REF!</definedName>
    <definedName name="ana_pañete">#REF!</definedName>
    <definedName name="ana_red_cpvc_0.75x0.5pulg">#REF!</definedName>
    <definedName name="ana_red_hg_3x2">#REF!</definedName>
    <definedName name="ana_red_pvc_3x2pulg">#REF!</definedName>
    <definedName name="ana_red_pvc_4x2pulg">#REF!</definedName>
    <definedName name="ana_red_pvc_4x3pulg">#REF!</definedName>
    <definedName name="ana_red_pvc_presion_0.75x0.5pulg">#REF!</definedName>
    <definedName name="ana_red_pvc_presion_1.5x0.75pulg">#REF!</definedName>
    <definedName name="ana_red_pvc_presion_1.5x1pulg">#REF!</definedName>
    <definedName name="ana_red_pvc_presion_1x0.5pulg">#REF!</definedName>
    <definedName name="ana_red_pvc_presion_1x0.75pulg">#REF!</definedName>
    <definedName name="ana_red_pvc_presion_2x1.5pulg">#REF!</definedName>
    <definedName name="ana_red_pvc_presion_2x1pulg">#REF!</definedName>
    <definedName name="ana_red_pvc_presion_3x1.5pulg">#REF!</definedName>
    <definedName name="ana_red_pvc_presion_3x1pulg">#REF!</definedName>
    <definedName name="ana_red_pvc_presion_3x2pulg">#REF!</definedName>
    <definedName name="ana_rejilla_techo">#REF!</definedName>
    <definedName name="ana_salida_ac_0.5pulg">#REF!</definedName>
    <definedName name="ana_salida_ac_0.75pulg">#REF!</definedName>
    <definedName name="ana_salida_af_0.5pulg">#REF!</definedName>
    <definedName name="ana_salida_af_0.75pulg">#REF!</definedName>
    <definedName name="ana_salida_drenaje_2pulg">#REF!</definedName>
    <definedName name="ana_salida_drenaje_4pulg">#REF!</definedName>
    <definedName name="ana_tee_cpvc_0.5pulg">#REF!</definedName>
    <definedName name="ana_tee_cpvc_0.75pulg">#REF!</definedName>
    <definedName name="ana_tee_hg_3hg">#REF!</definedName>
    <definedName name="ana_tee_pvc_presion_0.5pulg">#REF!</definedName>
    <definedName name="ana_tee_pvc_presion_0.75pulg">#REF!</definedName>
    <definedName name="ana_tee_pvc_presion_1.5pulg">#REF!</definedName>
    <definedName name="ana_tee_pvc_presion_1pulg">#REF!</definedName>
    <definedName name="ana_tee_pvc_presion_2pulg">#REF!</definedName>
    <definedName name="ana_tee_pvc_presion_3pulg">#REF!</definedName>
    <definedName name="ana_trampa_grasa">#REF!</definedName>
    <definedName name="ana_tub_colg_cpvc_0.5pulg">#REF!</definedName>
    <definedName name="ana_tub_colg_cpvc_0.75pulg">#REF!</definedName>
    <definedName name="ana_tub_colg_pvc_sch40_0.5pulg">#REF!</definedName>
    <definedName name="ana_tub_colg_pvc_sch40_0.75pulg">#REF!</definedName>
    <definedName name="ana_tub_colg_pvc_sch40_1.5pulg">#REF!</definedName>
    <definedName name="ana_tub_colg_pvc_sch40_1pulg">#REF!</definedName>
    <definedName name="ana_tub_colg_pvc_sdr26_2pulg">#REF!</definedName>
    <definedName name="ana_tub_colg_pvc_sdr26_3pulg">#REF!</definedName>
    <definedName name="ana_tub_colg_pvc_sdr32.5_4pulg">#REF!</definedName>
    <definedName name="ana_tub_hg_2pulg">#REF!</definedName>
    <definedName name="ana_tub_hg_3pulg">#REF!</definedName>
    <definedName name="ana_tub_sot_pvc_sdr21_2pulg">#REF!</definedName>
    <definedName name="ana_tub_sot_pvc_sdr21_3pulg">#REF!</definedName>
    <definedName name="ana_tub_sot_pvc_sdr26_3pulg">#REF!</definedName>
    <definedName name="ana_tub_sot_pvc_sdr32.5_4pulg">#REF!</definedName>
    <definedName name="ana_tub_sot_pvc_sdr32.5_6pulg">#REF!</definedName>
    <definedName name="ana_valvula_0.75pulg">#REF!</definedName>
    <definedName name="ana_valvula_1.5pulg">#REF!</definedName>
    <definedName name="ana_valvula_1pulg">#REF!</definedName>
    <definedName name="ana_valvula_2pulg">#REF!</definedName>
    <definedName name="ana_valvula_reguladora_1pulg">#REF!</definedName>
    <definedName name="ana_valvula_reguladora_2pulg">#REF!</definedName>
    <definedName name="ana_vertedero">#REF!</definedName>
    <definedName name="ana_viga_amarre">#REF!</definedName>
    <definedName name="ana_viga_riostra">#REF!</definedName>
    <definedName name="ana_yee_pvc_drenaje_2pulg">#REF!</definedName>
    <definedName name="ana_yee_pvc_drenaje_3pulg">#REF!</definedName>
    <definedName name="ana_yee_pvc_drenaje_4pulg">#REF!</definedName>
    <definedName name="ana_zabaleta">#REF!</definedName>
    <definedName name="analisis">#REF!,#REF!,#REF!</definedName>
    <definedName name="ANALISIS_DE_COSTOS">#REF!</definedName>
    <definedName name="analisis2">#REF!</definedName>
    <definedName name="analisisI">#REF!</definedName>
    <definedName name="Anclaje_de_Pilotes">#REF!</definedName>
    <definedName name="Anclaje_de_Pilotes_2">#N/A</definedName>
    <definedName name="Anclaje_de_Pilotes_3">#N/A</definedName>
    <definedName name="ANDAMIOS">#REF!</definedName>
    <definedName name="Andamios____0.25_planchas_plywood___10_usos">[16]Insumos!$B$25:$D$25</definedName>
    <definedName name="andamiosin">#REF!</definedName>
    <definedName name="ANDAMIOSPLAF">#REF!</definedName>
    <definedName name="ANG2X2SOPLAMPCONTRA">#REF!</definedName>
    <definedName name="ANGULAR">#REF!</definedName>
    <definedName name="ANGULAR_2">"$#REF!.$B$246"</definedName>
    <definedName name="ANGULAR_3">"$#REF!.$B$246"</definedName>
    <definedName name="ANTEPECHO">'[26]anal term'!$F$1819</definedName>
    <definedName name="APLICARLACA2C">#REF!</definedName>
    <definedName name="AQUAPEL">#REF!</definedName>
    <definedName name="ARANDELA_INODORO_PVC_4">#REF!</definedName>
    <definedName name="ARANDELAPLAS">#REF!</definedName>
    <definedName name="ARCILLA_ROJA">#REF!</definedName>
    <definedName name="are" hidden="1">'[21]ANALISIS STO DGO'!#REF!</definedName>
    <definedName name="_xlnm.Extract">#REF!</definedName>
    <definedName name="_xlnm.Print_Area" localSheetId="0">'Voluminaria Parque Familiar'!$A$1:$F$107</definedName>
    <definedName name="_xlnm.Print_Area">#REF!</definedName>
    <definedName name="AREA1">#REF!</definedName>
    <definedName name="AREA12">#REF!</definedName>
    <definedName name="AREA34">#REF!</definedName>
    <definedName name="AREA38">#REF!</definedName>
    <definedName name="ARENA">#REF!</definedName>
    <definedName name="Arena_Fina">[16]Insumos!$B$17:$D$17</definedName>
    <definedName name="Arena_Gruesa_Lavada">[16]Insumos!$B$16:$D$16</definedName>
    <definedName name="ARENA_LAV_CLASIF">'[24]MATERIALES LISTADO'!$D$9</definedName>
    <definedName name="ARENA_PAÑETE">#REF!</definedName>
    <definedName name="Arena_Triturada_y_Lavada___especial_para_hormigones">[16]Insumos!$B$14:$D$14</definedName>
    <definedName name="ARENAAZUL">#REF!</definedName>
    <definedName name="arenabca">#REF!</definedName>
    <definedName name="ARENAF">#REF!</definedName>
    <definedName name="ARENAFINA">#REF!</definedName>
    <definedName name="ARENAG">#REF!</definedName>
    <definedName name="ARENAGRUESA">#REF!</definedName>
    <definedName name="ArenaItabo">#REF!</definedName>
    <definedName name="arenalavada">[18]MATERIALES!$G$13</definedName>
    <definedName name="ARENAMINA">#REF!</definedName>
    <definedName name="ARENAPAÑETE">#REF!</definedName>
    <definedName name="ArenaPlanta">#REF!</definedName>
    <definedName name="arenapta">#REF!</definedName>
    <definedName name="ari">#REF!</definedName>
    <definedName name="arii">#REF!</definedName>
    <definedName name="ariii">#REF!</definedName>
    <definedName name="ariiii">#REF!</definedName>
    <definedName name="ARQSA">#REF!</definedName>
    <definedName name="arranque">'[15]Listado Equipos a utilizar'!#REF!</definedName>
    <definedName name="as">[27]M.O.!#REF!</definedName>
    <definedName name="asd">#REF!</definedName>
    <definedName name="asfali">#REF!</definedName>
    <definedName name="asfalii">#REF!</definedName>
    <definedName name="asfaliii">#REF!</definedName>
    <definedName name="asfaliiii">#REF!</definedName>
    <definedName name="asientoi">#REF!</definedName>
    <definedName name="asientoii">#REF!</definedName>
    <definedName name="asientoiii">#REF!</definedName>
    <definedName name="asientoiiii">#REF!</definedName>
    <definedName name="ASIENTOINOCORRIENTE">#REF!</definedName>
    <definedName name="AYCARP">[28]INS!#REF!</definedName>
    <definedName name="ayoperador">#REF!</definedName>
    <definedName name="AYUDANTE">#REF!</definedName>
    <definedName name="Ayudante_2da">#REF!</definedName>
    <definedName name="Ayudante_Soldador">#REF!</definedName>
    <definedName name="ayudcadenero">[18]OBRAMANO!$F$67</definedName>
    <definedName name="B">#REF!</definedName>
    <definedName name="Baldosas_Granito_40x40____Linea_de_Lujo_Color">[16]Insumos!$B$26:$D$26</definedName>
    <definedName name="BALDOSAS_TRANSPARENTE">#REF!</definedName>
    <definedName name="banci">#REF!</definedName>
    <definedName name="bancii">#REF!</definedName>
    <definedName name="banciii">#REF!</definedName>
    <definedName name="banciiii">#REF!</definedName>
    <definedName name="BANERAHFBCAPVC">#REF!</definedName>
    <definedName name="BANERAHFCOLPVC">#REF!</definedName>
    <definedName name="BANERALIVBCAPVC">#REF!</definedName>
    <definedName name="BANERAPVCBCAPVC">#REF!</definedName>
    <definedName name="BANERAPVCCOLPVC">#REF!</definedName>
    <definedName name="banli">#REF!</definedName>
    <definedName name="banlii">#REF!</definedName>
    <definedName name="banliii">#REF!</definedName>
    <definedName name="banliiii">#REF!</definedName>
    <definedName name="BAÑERAHFBCA">#REF!</definedName>
    <definedName name="BAÑERAHFCOL">#REF!</definedName>
    <definedName name="BAÑERALIV">#REF!</definedName>
    <definedName name="BARANDACURVACONTRA">#REF!</definedName>
    <definedName name="BARANDACURVAM2CONTRA">#REF!</definedName>
    <definedName name="BARANDARECTACONTRA">#REF!</definedName>
    <definedName name="BARANDARECTAM2CONTRA">#REF!</definedName>
    <definedName name="BARANDILLA">#REF!</definedName>
    <definedName name="BARANDILLA_2">#N/A</definedName>
    <definedName name="BARANDILLA_3">#N/A</definedName>
    <definedName name="barra12">[10]analisis!$G$2860</definedName>
    <definedName name="BASE">#REF!</definedName>
    <definedName name="BASE_CONTEN">#REF!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bthsrty">#REF!</definedName>
    <definedName name="BENEFICIOS">#REF!</definedName>
    <definedName name="Bidet_Royal____Aparato">[4]Insumos!#REF!</definedName>
    <definedName name="BIDETBCO">#REF!</definedName>
    <definedName name="BIDETBCOPVC">#REF!</definedName>
    <definedName name="BIDETCOL">#REF!</definedName>
    <definedName name="BIDETCOLPVC">#REF!</definedName>
    <definedName name="BISAGRA">#REF!</definedName>
    <definedName name="bloc6">'[26]anal term'!$G$251</definedName>
    <definedName name="block.8.bnp.20">'[29]Ana. blocks y termin.'!$D$6</definedName>
    <definedName name="BLOCK_4">#REF!</definedName>
    <definedName name="BLOCK_6">#REF!</definedName>
    <definedName name="BLOCK_8">#REF!</definedName>
    <definedName name="BLOCK_CALADO">#REF!</definedName>
    <definedName name="BLOCK0.10M">#REF!</definedName>
    <definedName name="BLOCK0.15M">#REF!</definedName>
    <definedName name="BLOCK0.20M">#REF!</definedName>
    <definedName name="BLOCK0.30M">#REF!</definedName>
    <definedName name="BLOCK10">#REF!</definedName>
    <definedName name="BLOCK12">#REF!</definedName>
    <definedName name="block4">#REF!</definedName>
    <definedName name="BLOCK4RUST">#REF!</definedName>
    <definedName name="BLOCK5">#REF!</definedName>
    <definedName name="BLOCK6">#REF!</definedName>
    <definedName name="BLOCK640">#REF!</definedName>
    <definedName name="BLOCK6VIO2">#REF!</definedName>
    <definedName name="block8">#REF!</definedName>
    <definedName name="BLOCK820">#REF!</definedName>
    <definedName name="BLOCK820CLLENAS">#REF!</definedName>
    <definedName name="BLOCK840">#REF!</definedName>
    <definedName name="BLOCK840CLLENAS">#REF!</definedName>
    <definedName name="BLOCK8RUST">#REF!</definedName>
    <definedName name="BLOCKCA">#REF!</definedName>
    <definedName name="BLOCKCALAD666">#REF!</definedName>
    <definedName name="BLOCKCALAD886">#REF!</definedName>
    <definedName name="BLOCKCALADORN152040">#REF!</definedName>
    <definedName name="BLOCKORNAMENTAL">#REF!</definedName>
    <definedName name="Bloques_de_4">[16]Insumos!$B$21:$D$21</definedName>
    <definedName name="Bloques_de_6">[16]Insumos!$B$22:$D$22</definedName>
    <definedName name="Bloques_de_8">[16]Insumos!$B$23:$D$23</definedName>
    <definedName name="bloques4">[18]MATERIALES!#REF!</definedName>
    <definedName name="bloques6">[18]MATERIALES!#REF!</definedName>
    <definedName name="bloques8">[18]MATERIALES!#REF!</definedName>
    <definedName name="BOMBA">#REF!</definedName>
    <definedName name="BOMBA_ACHIQUE">#REF!</definedName>
    <definedName name="bombahorm">#REF!</definedName>
    <definedName name="BOMBILLAS_1500W">[30]INSU!$B$42</definedName>
    <definedName name="BOQUILLA_FREGADERO_CROMO">#REF!</definedName>
    <definedName name="BOQUILLA_LAVADERO_CROMO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4">#REF!</definedName>
    <definedName name="BORDILLO6">#REF!</definedName>
    <definedName name="BORDILLO8">#REF!</definedName>
    <definedName name="Borrar_C.A1">[31]Col.Amarre!$J$9:$M$9,[31]Col.Amarre!$J$10:$R$10,[31]Col.Amarre!$AG$13:$AH$13,[31]Col.Amarre!$AJ$11:$AK$11,[31]Col.Amarre!$AP$13:$AQ$13,[31]Col.Amarre!$AR$11:$AS$11,[31]Col.Amarre!$D$16:$M$35,[31]Col.Amarre!$V$16:$AC$35</definedName>
    <definedName name="Borrar_Esc.">[31]Escalera!$J$9:$M$9,[31]Escalera!$J$10:$R$10,[31]Escalera!$AL$14:$AM$14,[31]Escalera!$AL$16:$AM$16,[31]Escalera!$I$16:$M$16,[31]Escalera!$B$19:$AE$32,[31]Escalera!$AN$19:$AQ$32</definedName>
    <definedName name="Borrar_Muros">[31]Muros!$W$15:$Z$15,[31]Muros!$AA$15:$AD$15,[31]Muros!$AF$13,[31]Muros!$K$20:$L$20,[31]Muros!$O$26:$P$26</definedName>
    <definedName name="Borrar_Precio">[32]Cotz.!$F$23:$F$800,[32]Cotz.!$K$280:$K$800</definedName>
    <definedName name="Borrar_V.C1">[33]qqVgas!$J$9:$M$9,[33]qqVgas!$J$10:$R$10,[33]qqVgas!$AJ$11:$AK$11,[33]qqVgas!$AR$11:$AS$11,[33]qqVgas!$AG$13:$AH$13,[33]qqVgas!$AP$13:$AQ$13,[33]qqVgas!$D$16:$AC$195</definedName>
    <definedName name="BOTE">#REF!</definedName>
    <definedName name="Bote_de_Material">[16]Insumos!$B$27:$D$27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#REF!</definedName>
    <definedName name="BPLUV4SDR41CONTRA">#REF!</definedName>
    <definedName name="BREAKER15">#REF!</definedName>
    <definedName name="BREAKERS">#REF!</definedName>
    <definedName name="BREAKERS_15A">#REF!</definedName>
    <definedName name="BREAKERS_20A">#REF!</definedName>
    <definedName name="BREAKERS_30A">#REF!</definedName>
    <definedName name="Brigada_de_Topografía__incluyendo_equipos">[16]Insumos!$B$148:$D$148</definedName>
    <definedName name="BRIGADATOPOGRAFICA">[25]M.O.!$C$9</definedName>
    <definedName name="brochas">#REF!</definedName>
    <definedName name="C._ADICIONAL">#N/A</definedName>
    <definedName name="c.gas.gen">#REF!</definedName>
    <definedName name="CABALLETEBARRO">#REF!</definedName>
    <definedName name="CABALLETEZ29">#REF!</definedName>
    <definedName name="Cable_de_Postensado">#REF!</definedName>
    <definedName name="Cable_de_Postensado_2">#N/A</definedName>
    <definedName name="Cable_de_Postensado_3">#N/A</definedName>
    <definedName name="cablo2">[26]Volumenes!$I$2234</definedName>
    <definedName name="CABTEJAASFINST">#REF!</definedName>
    <definedName name="CACERO">#REF!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deneros">'[20]O.M. y Salarios'!#REF!</definedName>
    <definedName name="CADOQUIN">#REF!</definedName>
    <definedName name="CAJA_2x4_12">#REF!</definedName>
    <definedName name="CAJA_2x4_34">#REF!</definedName>
    <definedName name="CAJA_OCTAGONAL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_Pomier____50_Lbs.">[16]Insumos!$B$29:$D$29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B">#REF!</definedName>
    <definedName name="calle">#REF!</definedName>
    <definedName name="CAMARACAL">#REF!</definedName>
    <definedName name="CAMARAROC">#REF!</definedName>
    <definedName name="CAMARATIE">#REF!</definedName>
    <definedName name="CAMION_BOTE">#REF!</definedName>
    <definedName name="camioncama">'[15]Listado Equipos a utilizar'!#REF!</definedName>
    <definedName name="camioneta">'[15]Listado Equipos a utilizar'!#REF!</definedName>
    <definedName name="CAMIONVOLTEO">[18]EQUIPOS!$I$19</definedName>
    <definedName name="CAN">[5]A!#REF!</definedName>
    <definedName name="CANALETACONTRA">#REF!</definedName>
    <definedName name="canali">#REF!</definedName>
    <definedName name="canalii">#REF!</definedName>
    <definedName name="canaliii">#REF!</definedName>
    <definedName name="canaliiii">#REF!</definedName>
    <definedName name="CANDADO">#REF!</definedName>
    <definedName name="Cant">#REF!</definedName>
    <definedName name="Cant_2">"$#REF!.$D$1:$D$65534"</definedName>
    <definedName name="Cant_3">"$#REF!.$D$1:$D$65534"</definedName>
    <definedName name="CANT1">#REF!</definedName>
    <definedName name="CANT1_2">"$#REF!.$D$1:$D$65534"</definedName>
    <definedName name="CANT1_3">"$#REF!.$D$1:$D$65534"</definedName>
    <definedName name="cant10">#REF!</definedName>
    <definedName name="cant2">#REF!</definedName>
    <definedName name="CANT3">#REF!</definedName>
    <definedName name="cant4">[4]Sheet4!$C$1:$C$65536</definedName>
    <definedName name="cant5">[4]Sheet5!$C$1:$C$65536</definedName>
    <definedName name="CANT6">#REF!</definedName>
    <definedName name="CANT6_2">"$#REF!.$C$1:$C$65534"</definedName>
    <definedName name="CANT6_3">"$#REF!.$C$1:$C$65534"</definedName>
    <definedName name="cant7">#REF!</definedName>
    <definedName name="Cant8">#REF!</definedName>
    <definedName name="canta">#REF!</definedName>
    <definedName name="canta_2">"$#REF!.$H$1:$H$65534"</definedName>
    <definedName name="canta_3">"$#REF!.$H$1:$H$65534"</definedName>
    <definedName name="CANTIDADPRESUPUESTO">#REF!</definedName>
    <definedName name="CANTIDADPRESUPUESTO_2">"$#REF!.$C$1:$C$65534"</definedName>
    <definedName name="CANTIDADPRESUPUESTO_3">"$#REF!.$C$1:$C$65534"</definedName>
    <definedName name="CANTO">#REF!</definedName>
    <definedName name="cantp">#REF!</definedName>
    <definedName name="cantp_2">"$#REF!.$J$1:$J$65534"</definedName>
    <definedName name="cantp_3">"$#REF!.$J$1:$J$65534"</definedName>
    <definedName name="cantpre">#REF!</definedName>
    <definedName name="cantpre_2">"$#REF!.$D$1:$D$65534"</definedName>
    <definedName name="cantpre_3">"$#REF!.$D$1:$D$65534"</definedName>
    <definedName name="cantt">#REF!</definedName>
    <definedName name="cantt_2">"$#REF!.$L$1:$L$65534"</definedName>
    <definedName name="cantt_3">"$#REF!.$L$1:$L$65534"</definedName>
    <definedName name="CAOBA">#REF!</definedName>
    <definedName name="Capatazequipo">[18]OBRAMANO!$F$81</definedName>
    <definedName name="CAR.SOC">'[34]Cargas Sociales'!$G$23</definedName>
    <definedName name="CARANTEPECHO">[25]M.O.!#REF!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">[25]M.O.!#REF!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">[25]M.O.!#REF!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AMARRE">[25]M.O.!#REF!</definedName>
    <definedName name="CARCOLCONICA50">#REF!</definedName>
    <definedName name="CARCOLCONICA60">#REF!</definedName>
    <definedName name="CARCOLRED50">#REF!</definedName>
    <definedName name="CARCOLRED60">#REF!</definedName>
    <definedName name="CARDIN20LUZ2">#REF!</definedName>
    <definedName name="CARDIN40LUZ2">#REF!</definedName>
    <definedName name="CARDIVPLY1">#REF!</definedName>
    <definedName name="CARDIVPLY2">#REF!</definedName>
    <definedName name="CARETEO">#REF!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GA_SOCIAL">#REF!</definedName>
    <definedName name="cargador">'[15]Listado Equipos a utilizar'!#REF!</definedName>
    <definedName name="CARGADORB">[35]EQUIPOS!$D$13</definedName>
    <definedName name="CARLOSAPLA">[25]M.O.!#REF!</definedName>
    <definedName name="CARLOSAVARIASAGUAS">[25]M.O.!#REF!</definedName>
    <definedName name="CARMURO">[25]M.O.!#REF!</definedName>
    <definedName name="CARMUROCONF">#REF!</definedName>
    <definedName name="CARMUROINST">#REF!</definedName>
    <definedName name="CARP1">[28]INS!#REF!</definedName>
    <definedName name="CARP2">[28]INS!#REF!</definedName>
    <definedName name="CARPDINTEL">[25]M.O.!#REF!</definedName>
    <definedName name="Carpint.Columna.30.30">'[29]Costos Mano de Obra'!$O$71</definedName>
    <definedName name="CARPINTERIA_COL_PERIMETRO">#REF!</definedName>
    <definedName name="CARPINTERIA_INSTAL_COL_PERIMETRO">#REF!</definedName>
    <definedName name="Carpintero_1ra">[36]MO!$C$21</definedName>
    <definedName name="Carpintero_2da">[36]MO!$C$20</definedName>
    <definedName name="CARPVIGA2040">[25]M.O.!#REF!</definedName>
    <definedName name="CARPVIGA3050">[25]M.O.!#REF!</definedName>
    <definedName name="CARPVIGA3060">[25]M.O.!#REF!</definedName>
    <definedName name="CARPVIGA4080">[25]M.O.!#REF!</definedName>
    <definedName name="CARRAMPA">[25]M.O.!#REF!</definedName>
    <definedName name="CARRAMPALISACONF">#REF!</definedName>
    <definedName name="CARRASTRE2">#REF!</definedName>
    <definedName name="CARRASTRE3">#REF!</definedName>
    <definedName name="CARRASTRE5">#REF!</definedName>
    <definedName name="CARRETILLA">#REF!</definedName>
    <definedName name="Carretilla____2_P3_______TIPO_JEEP">[4]Insumos!#REF!</definedName>
    <definedName name="CARSISALENLATES">#REF!</definedName>
    <definedName name="CARTIJATOR">#REF!</definedName>
    <definedName name="CARTIJCLAV">#REF!</definedName>
    <definedName name="CARVIGAAMA1520X20">#REF!</definedName>
    <definedName name="CARVIGAAMA1520X30">#REF!</definedName>
    <definedName name="CARVIGAAMA1520X40">#REF!</definedName>
    <definedName name="CARVIGAAMA1520X50">#REF!</definedName>
    <definedName name="CARVIGAFONDOH10">#REF!</definedName>
    <definedName name="CARVIGAINVFONDO10">#REF!</definedName>
    <definedName name="CARVIGAINVTAPA10">#REF!</definedName>
    <definedName name="CARVIGATAPAH10">#REF!</definedName>
    <definedName name="CARVIGZAP40X40">#REF!</definedName>
    <definedName name="CARVIGZAP50X50">#REF!</definedName>
    <definedName name="CARVIGZAP60X60">#REF!</definedName>
    <definedName name="CARVUELO1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BESTO">[25]M.O.!#REF!</definedName>
    <definedName name="CASCAJO">#REF!</definedName>
    <definedName name="Cascajo_Limpio">[16]Insumos!$B$13:$D$13</definedName>
    <definedName name="Cascajo_Sucio">[4]Insumos!#REF!</definedName>
    <definedName name="CASETA200">#REF!</definedName>
    <definedName name="CASETA200M2">#REF!</definedName>
    <definedName name="CASETA500">#REF!</definedName>
    <definedName name="CASETAM2">#REF!</definedName>
    <definedName name="Casting_Bed">#REF!</definedName>
    <definedName name="Casting_Bed_2">#N/A</definedName>
    <definedName name="Casting_Bed_3">#N/A</definedName>
    <definedName name="CAT214BFT">[18]EQUIPOS!$I$15</definedName>
    <definedName name="Cat950B">[18]EQUIPOS!$I$14</definedName>
    <definedName name="CAVOSC">#REF!</definedName>
    <definedName name="CB">#REF!</definedName>
    <definedName name="CBAJVEN2">#REF!</definedName>
    <definedName name="CBAJVEN3">#REF!</definedName>
    <definedName name="CBAJVEN6">#REF!</definedName>
    <definedName name="CBANERALIV">#REF!</definedName>
    <definedName name="CBANERAPES">#REF!</definedName>
    <definedName name="CBASEBAN">#REF!</definedName>
    <definedName name="CBIDET">#REF!</definedName>
    <definedName name="CBLOCK10">[28]INS!#REF!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TON">#REF!</definedName>
    <definedName name="CBREAKERS">#REF!</definedName>
    <definedName name="CCAMINS2">#REF!</definedName>
    <definedName name="CCAMINS3Y4">#REF!</definedName>
    <definedName name="CCAMINS5Y6">#REF!</definedName>
    <definedName name="CCOLAGUA1">#REF!</definedName>
    <definedName name="CCOLAGUA12">#REF!</definedName>
    <definedName name="CCOLAGUA2">#REF!</definedName>
    <definedName name="CDESAGUE2">#REF!</definedName>
    <definedName name="CDESAGUE3Y4">#REF!</definedName>
    <definedName name="CDESAGUE3Y4CONPARRILLA">#REF!</definedName>
    <definedName name="CDESAGUEP2">#REF!</definedName>
    <definedName name="CDESAGUEP3">#REF!</definedName>
    <definedName name="CDESAGUEP5">#REF!</definedName>
    <definedName name="CDUCHA">#REF!</definedName>
    <definedName name="CEDRO">#REF!</definedName>
    <definedName name="cem">[12]Precio!$F$9</definedName>
    <definedName name="CEMCPVC14">#REF!</definedName>
    <definedName name="CEMCPVCPINTA">#REF!</definedName>
    <definedName name="cemento">'[37]PRE Desvio Alcant.  Potable'!$I$49</definedName>
    <definedName name="cemento.pañete">'[38]Insumos materiales'!$J$20</definedName>
    <definedName name="Cemento_1">#N/A</definedName>
    <definedName name="Cemento_2">#N/A</definedName>
    <definedName name="Cemento_3">#N/A</definedName>
    <definedName name="CEMENTO_BLANCO">#REF!</definedName>
    <definedName name="Cemento_Gris">[23]Materiales!$B$3</definedName>
    <definedName name="CEMENTO_GRIS_FDA">'[24]MATERIALES LISTADO'!$D$17</definedName>
    <definedName name="CEMENTO_PVC">#REF!</definedName>
    <definedName name="cementoblanco">[18]MATERIALES!#REF!</definedName>
    <definedName name="CEMENTOG">#REF!</definedName>
    <definedName name="cementogris">[18]MATERIALES!$G$17</definedName>
    <definedName name="CEMENTOP">#REF!</definedName>
    <definedName name="CEMENTOPVCCANOPINTA">#REF!</definedName>
    <definedName name="CEMPALMEAGUA1">#REF!</definedName>
    <definedName name="CEMPALMEAGUA112">#REF!</definedName>
    <definedName name="CEMPALMEAGUA114">#REF!</definedName>
    <definedName name="CEMPALMEAGUA1234">#REF!</definedName>
    <definedName name="CEMPALMEAGUA2">#REF!</definedName>
    <definedName name="cer20x203">'[26]anal term'!$G$958</definedName>
    <definedName name="ceramcr33">[18]MATERIALES!#REF!</definedName>
    <definedName name="ceramcriolla">[18]MATERIALES!#REF!</definedName>
    <definedName name="Ceramica.Criolla.40.40">'[29]Insumos materiales'!$J$48</definedName>
    <definedName name="CERAMICA_20x20_BLANCA">#REF!</definedName>
    <definedName name="Cerámica_30x30_Pared">[16]Insumos!$B$35:$D$35</definedName>
    <definedName name="CERAMICA_ANTIDESLIZANTE">#REF!</definedName>
    <definedName name="Cerámica_Italiana_Pared">[16]Insumos!$B$34:$D$34</definedName>
    <definedName name="CERAMICA_PISOS_40x40">#REF!</definedName>
    <definedName name="ceramicaitalia">[18]MATERIALES!#REF!</definedName>
    <definedName name="ceramicaitaliapared">[18]MATERIALES!#REF!</definedName>
    <definedName name="ceramicaitalipared">[18]MATERIALES!#REF!</definedName>
    <definedName name="ceramicapared">#REF!</definedName>
    <definedName name="CERAMICAPAREDP">#REF!</definedName>
    <definedName name="CERAMICAPAREDS">#REF!</definedName>
    <definedName name="CERAMICAPISOP">#REF!</definedName>
    <definedName name="CERAMICAPISOS">#REF!</definedName>
    <definedName name="ceramicapp">#REF!</definedName>
    <definedName name="CERTIFIC_DE_PAGO">#REF!</definedName>
    <definedName name="CESCHCH">#REF!</definedName>
    <definedName name="CFREGADERO1CAMARA">#REF!</definedName>
    <definedName name="CFREGADERO2CAMARAS">#REF!</definedName>
    <definedName name="cfrontal">'[20]Resumen Precio Equipos'!$I$16</definedName>
    <definedName name="CG">#REF!</definedName>
    <definedName name="CHAZO">[30]INSU!$B$104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S">#REF!</definedName>
    <definedName name="Chazos____Corte">[16]Insumos!$B$46:$D$46</definedName>
    <definedName name="CHAZOZOCALO">#REF!</definedName>
    <definedName name="CHEQUE_HORZ_34">#REF!</definedName>
    <definedName name="CHEQUE_VERT_34">#REF!</definedName>
    <definedName name="chilena">#REF!</definedName>
    <definedName name="Chofercisterna">[18]OBRAMANO!$F$79</definedName>
    <definedName name="CINODORO">#REF!</definedName>
    <definedName name="CINODOROFLUXOMETRO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isterna">'[15]Listado Equipos a utilizar'!$I$11</definedName>
    <definedName name="CISTERNA4CAL">#REF!</definedName>
    <definedName name="CISTERNA4ROC">#REF!</definedName>
    <definedName name="CISTERNA8TIE">#REF!</definedName>
    <definedName name="CIUPAISJAGS">#REF!</definedName>
    <definedName name="CIUPAISPROY">#REF!</definedName>
    <definedName name="CLADRILLOS">#REF!</definedName>
    <definedName name="CLAVADERO1">#REF!</definedName>
    <definedName name="CLAVADERO2">#REF!</definedName>
    <definedName name="CLAVAMANOS">#REF!</definedName>
    <definedName name="CLAVCLI">#REF!</definedName>
    <definedName name="CLAVEMP">#REF!</definedName>
    <definedName name="CLAVO">#REF!</definedName>
    <definedName name="CLAVO_ACERO">#REF!</definedName>
    <definedName name="CLAVO_CORRIENTE">#REF!</definedName>
    <definedName name="CLAVO_ZINC">#REF!</definedName>
    <definedName name="CLAVOA">#REF!</definedName>
    <definedName name="CLAVOGALV">#REF!</definedName>
    <definedName name="CLAVOGALVCARTON">#REF!</definedName>
    <definedName name="Clavos">#REF!</definedName>
    <definedName name="Clavos_2">#N/A</definedName>
    <definedName name="Clavos_3">#N/A</definedName>
    <definedName name="Clavos_Corriente">[16]Insumos!$B$47:$D$47</definedName>
    <definedName name="CLAVOSAC">#REF!</definedName>
    <definedName name="CLAVOSACERO">#REF!</definedName>
    <definedName name="CLAVOSCORRIENTES">#REF!</definedName>
    <definedName name="CLAVOZINC">[39]INS!$D$767</definedName>
    <definedName name="CLAVPATAS">#REF!</definedName>
    <definedName name="CLAVPEDES">#REF!</definedName>
    <definedName name="CLAVSALON">#REF!</definedName>
    <definedName name="CLLAVEDUCHA">#REF!</definedName>
    <definedName name="CLUCES">#REF!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">#REF!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>#REF!</definedName>
    <definedName name="CODO_ELEC_1">#REF!</definedName>
    <definedName name="CODO_ELEC_12">#REF!</definedName>
    <definedName name="CODO_ELEC_1y12">#REF!</definedName>
    <definedName name="CODO_ELEC_2">#REF!</definedName>
    <definedName name="CODO_ELEC_34">#REF!</definedName>
    <definedName name="CODO_HG_1_12_x90">#REF!</definedName>
    <definedName name="CODO_HG_12x90">#REF!</definedName>
    <definedName name="CODO_HG_1x90">#REF!</definedName>
    <definedName name="CODO_HG_1y12x90">#REF!</definedName>
    <definedName name="CODO_HG_2x90">#REF!</definedName>
    <definedName name="CODO_HG_34x90">#REF!</definedName>
    <definedName name="CODO_PVC_DRE_2x45">#REF!</definedName>
    <definedName name="CODO_PVC_DRE_2x90">#REF!</definedName>
    <definedName name="CODO_PVC_DRE_3x45">#REF!</definedName>
    <definedName name="CODO_PVC_DRE_3x90">#REF!</definedName>
    <definedName name="CODO_PVC_DRE_4x45">#REF!</definedName>
    <definedName name="CODO_PVC_DRE_4x90">#REF!</definedName>
    <definedName name="CODO_PVC_PRES_12x90">#REF!</definedName>
    <definedName name="CODO_PVC_PRES_1x90">#REF!</definedName>
    <definedName name="CODO1">#REF!</definedName>
    <definedName name="CODO112">#REF!</definedName>
    <definedName name="CODO12">#REF!</definedName>
    <definedName name="CODO2E">#REF!</definedName>
    <definedName name="CODO3">#REF!</definedName>
    <definedName name="CODO34">#REF!</definedName>
    <definedName name="CODO3E">#REF!</definedName>
    <definedName name="CODO4">#REF!</definedName>
    <definedName name="CODOCPVC12X90">#REF!</definedName>
    <definedName name="CODOCPVC34X90">#REF!</definedName>
    <definedName name="CODOHG112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e.esp.gra">#REF!</definedName>
    <definedName name="coef.2">#REF!</definedName>
    <definedName name="coef.adm.">#REF!</definedName>
    <definedName name="COLA_EXT_LAVAMANOS_PVC_1_14x8">#REF!</definedName>
    <definedName name="COLABORA1">#REF!</definedName>
    <definedName name="COLABORA2">#REF!</definedName>
    <definedName name="COLAEXTLAV">#REF!</definedName>
    <definedName name="COLAGUA2SCH40CONTRA">#REF!</definedName>
    <definedName name="COLC1">#REF!</definedName>
    <definedName name="COLC2">#REF!</definedName>
    <definedName name="COLC3CIR">#REF!</definedName>
    <definedName name="COLC4">#REF!</definedName>
    <definedName name="Coloc._bloque_4x_8_x16_pulgs.">#REF!</definedName>
    <definedName name="Coloc.Block.4">'[38]Costos Mano de Obra'!$O$38</definedName>
    <definedName name="Coloc.Block.6">'[29]Costos Mano de Obra'!$O$37</definedName>
    <definedName name="Coloc.Ceramica.Pisos">'[29]Costos Mano de Obra'!$O$46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locblock6">#REF!</definedName>
    <definedName name="colorante">#REF!</definedName>
    <definedName name="CommHdr">#REF!</definedName>
    <definedName name="CommLabel">#REF!</definedName>
    <definedName name="Comparación">#REF!</definedName>
    <definedName name="COMPENS">#REF!</definedName>
    <definedName name="COMPRESOR">#REF!</definedName>
    <definedName name="Compresores">[18]EQUIPOS!$I$28</definedName>
    <definedName name="COMPUERTA_1x1_VOLANTA">#REF!</definedName>
    <definedName name="concreto">#REF!</definedName>
    <definedName name="concreto_2">#N/A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BAJ4SDR41A6CONTRA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ONTEN">#REF!</definedName>
    <definedName name="CONTENTELFORDM">#REF!</definedName>
    <definedName name="CONTENTELFORDM3">#REF!</definedName>
    <definedName name="CONTRA1">#REF!</definedName>
    <definedName name="CONTRA2">#REF!</definedName>
    <definedName name="control">#REF!</definedName>
    <definedName name="control_2">"$#REF!.$#REF!$#REF!:#REF!#REF!"</definedName>
    <definedName name="control_3">"$#REF!.$#REF!$#REF!:#REF!#REF!"</definedName>
    <definedName name="Conv.">#REF!</definedName>
    <definedName name="Conversion">#REF!</definedName>
    <definedName name="COPIAR_TODO">#REF!</definedName>
    <definedName name="CORINAL12FALDA">#REF!</definedName>
    <definedName name="CORINALCEM">#REF!</definedName>
    <definedName name="CORINALFALDA">#REF!</definedName>
    <definedName name="CORINALPEQ">#REF!</definedName>
    <definedName name="correa8">[10]analisis!$G$773</definedName>
    <definedName name="Corte_y_Bote_Material____C_E">[4]Insumos!#REF!</definedName>
    <definedName name="CORTEEQUIPO">#REF!</definedName>
    <definedName name="costocapataz">#REF!</definedName>
    <definedName name="costoobrero">#REF!</definedName>
    <definedName name="costoobrerosen">#REF!</definedName>
    <definedName name="costotecesp">#REF!</definedName>
    <definedName name="COT_302">#REF!</definedName>
    <definedName name="COT_360">#REF!</definedName>
    <definedName name="COT_361">#REF!</definedName>
    <definedName name="COT_364">#REF!</definedName>
    <definedName name="CPANEL">#REF!</definedName>
    <definedName name="cprestamo">[35]EQUIPOS!$D$27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ISTMIN">#REF!</definedName>
    <definedName name="CRUZ_HG_1_12">#REF!</definedName>
    <definedName name="CSALIDA1">#REF!</definedName>
    <definedName name="CSALIDA112">#REF!</definedName>
    <definedName name="CSALIDA114">#REF!</definedName>
    <definedName name="CSALIDA12Y34">#REF!</definedName>
    <definedName name="CSALIDA2">#REF!</definedName>
    <definedName name="CTC">#REF!</definedName>
    <definedName name="CTEJA">#REF!</definedName>
    <definedName name="CTG1CAM">#REF!</definedName>
    <definedName name="CTG2CAM">#REF!</definedName>
    <definedName name="CTIMBRECOR">#REF!</definedName>
    <definedName name="CTUBHG12Y34">#REF!</definedName>
    <definedName name="cuadro">[40]ADDENDA!#REF!</definedName>
    <definedName name="Cuadro_Resumen">#REF!</definedName>
    <definedName name="CUB">#REF!</definedName>
    <definedName name="CUBETA_5Gls">#REF!</definedName>
    <definedName name="CUBIC._ANTERIOR">#N/A</definedName>
    <definedName name="CUBICACION">#N/A</definedName>
    <definedName name="CUBICADO">#N/A</definedName>
    <definedName name="CUBO_GOMA">#REF!</definedName>
    <definedName name="Cubo_para_vaciado_de_Hormigón">#REF!</definedName>
    <definedName name="Cubo_para_vaciado_de_Hormigón_2">#N/A</definedName>
    <definedName name="Cubo_para_vaciado_de_Hormigón_3">#N/A</definedName>
    <definedName name="CUBREFALTA_INODORO_CROMO_38">#REF!</definedName>
    <definedName name="CUBREFALTA38">#REF!</definedName>
    <definedName name="cunetasi">#REF!</definedName>
    <definedName name="cunetasii">#REF!</definedName>
    <definedName name="cunetasiii">#REF!</definedName>
    <definedName name="cunetasiiii">#REF!</definedName>
    <definedName name="Curado_y_Aditivo">#REF!</definedName>
    <definedName name="Curado_y_Aditivo_2">#N/A</definedName>
    <definedName name="Curado_y_Aditivo_3">#N/A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V">[41]Presup.!#REF!</definedName>
    <definedName name="CVERTEDERO">#REF!</definedName>
    <definedName name="cvi">#REF!</definedName>
    <definedName name="cvii">#REF!</definedName>
    <definedName name="cviii">#REF!</definedName>
    <definedName name="cviiii">#REF!</definedName>
    <definedName name="CZINC">[25]M.O.!#REF!</definedName>
    <definedName name="CZOCCOR">#REF!</definedName>
    <definedName name="CZOCCORESC">#REF!</definedName>
    <definedName name="CZOCGRAESC">#REF!</definedName>
    <definedName name="CZOCGRAPISO">#REF!</definedName>
    <definedName name="d">[42]Insumos!$I$3</definedName>
    <definedName name="D_2">#N/A</definedName>
    <definedName name="D_3">#N/A</definedName>
    <definedName name="D7H">[18]EQUIPOS!$I$9</definedName>
    <definedName name="D8K">[18]EQUIPOS!$I$8</definedName>
    <definedName name="d8r">'[15]Listado Equipos a utilizar'!#REF!</definedName>
    <definedName name="D8T">'[20]Resumen Precio Equipos'!$I$13</definedName>
    <definedName name="DD">#REF!</definedName>
    <definedName name="DEDE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ucciones">#REF!</definedName>
    <definedName name="deducciones_2">"$#REF!.$M$62"</definedName>
    <definedName name="deducciones_3">"$#REF!.$M$62"</definedName>
    <definedName name="derop">[27]M.O.!#REF!</definedName>
    <definedName name="DERRCEMBLANCO">#REF!</definedName>
    <definedName name="DERRCEMGRIS">#REF!</definedName>
    <definedName name="DERRETIDO_BCO">#REF!</definedName>
    <definedName name="Derretido_Blanco">[16]Insumos!$B$50:$D$50</definedName>
    <definedName name="DERRETIDOBCO">#REF!</definedName>
    <definedName name="DERRETIDOBLANCO">#REF!</definedName>
    <definedName name="DERRETIDOCOLOR">#REF!</definedName>
    <definedName name="derretidocrema">#REF!</definedName>
    <definedName name="DERRETIDOGRIS">#REF!</definedName>
    <definedName name="Desagüe_de_piso_de_2______INST.">[4]Insumos!#REF!</definedName>
    <definedName name="Desagüe_de_techo_de_3">[4]Insumos!#REF!</definedName>
    <definedName name="Desagüe_de_techo_de_4">[4]Insumos!#REF!</definedName>
    <definedName name="DESAGUE_DOBLE_FREGADERO_PVC">#REF!</definedName>
    <definedName name="DESAGUEBANERA">#REF!</definedName>
    <definedName name="DESAGUEDOBLEFRE">#REF!</definedName>
    <definedName name="DESCRIPCION">#N/A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OFRADO_COLS">#REF!</definedName>
    <definedName name="DESENCOFRADO_LOSA">#REF!</definedName>
    <definedName name="DESENCOFRADO_MURO">#REF!</definedName>
    <definedName name="DESENCOFRADO_VIGA">#REF!</definedName>
    <definedName name="DESENCVIGA">#REF!</definedName>
    <definedName name="desi">#REF!</definedName>
    <definedName name="desii">#REF!</definedName>
    <definedName name="desiii">#REF!</definedName>
    <definedName name="desiiii">#REF!</definedName>
    <definedName name="DESMANTSE500CONTRA">#REF!</definedName>
    <definedName name="DESP24">#REF!</definedName>
    <definedName name="DESP34">#REF!</definedName>
    <definedName name="DESP44">#REF!</definedName>
    <definedName name="DESP46">#REF!</definedName>
    <definedName name="DESPACE1">#REF!</definedName>
    <definedName name="DESPACE2">#REF!</definedName>
    <definedName name="DESPACEMALLA">#REF!</definedName>
    <definedName name="DESPCLA">#REF!</definedName>
    <definedName name="DESPISO2CONTRA">#REF!</definedName>
    <definedName name="DESPLU3">#REF!</definedName>
    <definedName name="DESPLU4">#REF!</definedName>
    <definedName name="DESPMAD1">#REF!</definedName>
    <definedName name="DESPMAD2">#REF!</definedName>
    <definedName name="desvi">#REF!</definedName>
    <definedName name="desvii">#REF!</definedName>
    <definedName name="desviii">#REF!</definedName>
    <definedName name="desviiii">#REF!</definedName>
    <definedName name="detech3">'[26]Ana-Sanit.'!$F$552</definedName>
    <definedName name="DIA">#REF!</definedName>
    <definedName name="Diesel">[4]Insumos!#REF!</definedName>
    <definedName name="DINTEL">'[26]Anal. horm.'!$F$1139</definedName>
    <definedName name="DIRJAGS">#REF!</definedName>
    <definedName name="DIRPROY">#REF!</definedName>
    <definedName name="DISTAGUAYMOCONTRA">#REF!</definedName>
    <definedName name="distribuidor">'[15]Listado Equipos a utilizar'!$I$12</definedName>
    <definedName name="DIVISA">#REF!</definedName>
    <definedName name="DOLAR">#REF!</definedName>
    <definedName name="donatelo">[27]INS!#REF!</definedName>
    <definedName name="drenajei">#REF!</definedName>
    <definedName name="drenajeii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tecnica">'[20]Resumen Precio Equipos'!$C$27</definedName>
    <definedName name="DUCHA_PLASTICA_CALIENTE_CROMO_12">#REF!</definedName>
    <definedName name="DUCHAFRIAHG">#REF!</definedName>
    <definedName name="DUCHAPVC">#REF!</definedName>
    <definedName name="DUCHAPVCCPVC">#REF!</definedName>
    <definedName name="dulce">#REF!</definedName>
    <definedName name="DYNACA25">[18]EQUIPOS!$I$13</definedName>
    <definedName name="E">#REF!</definedName>
    <definedName name="e214bft">'[15]Listado Equipos a utilizar'!#REF!</definedName>
    <definedName name="e320b">'[15]Listado Equipos a utilizar'!#REF!</definedName>
    <definedName name="egfrrf">#REF!</definedName>
    <definedName name="el_mano_obra">'[43]Los Ángeles (Fase II)'!$A$749:$F$802</definedName>
    <definedName name="el_no_al_printer">'[43]Los Ángeles (Fase II)'!$A$2171</definedName>
    <definedName name="ELECTRODOS">#REF!</definedName>
    <definedName name="elizabeth">#REF!</definedName>
    <definedName name="EMAILARQSA">#REF!</definedName>
    <definedName name="EMAILJAGS">#REF!</definedName>
    <definedName name="EMERGE" hidden="1">'[21]ANALISIS STO DGO'!#REF!</definedName>
    <definedName name="EMERGENCY" hidden="1">'[21]ANALISIS STO DGO'!#REF!</definedName>
    <definedName name="Empalme_de_Pilotes">#REF!</definedName>
    <definedName name="Empalme_de_Pilotes_2">#N/A</definedName>
    <definedName name="Empalme_de_Pilotes_3">#N/A</definedName>
    <definedName name="EMPALME2">#REF!</definedName>
    <definedName name="EMPALME3">#REF!</definedName>
    <definedName name="EMPALME4">#REF!</definedName>
    <definedName name="EMPALME6">#REF!</definedName>
    <definedName name="EMPCOL">#REF!</definedName>
    <definedName name="EMPEXTMA">#REF!</definedName>
    <definedName name="EMPINTCONACEROYMALLACONTRA">#REF!</definedName>
    <definedName name="EMPINTMA">#REF!</definedName>
    <definedName name="EMPPULSCOL">#REF!</definedName>
    <definedName name="EMPRAS">#REF!</definedName>
    <definedName name="EMPRUS">#REF!</definedName>
    <definedName name="EMPTECHO">#REF!</definedName>
    <definedName name="ENC">#REF!</definedName>
    <definedName name="ENCACHE">#REF!</definedName>
    <definedName name="encai">#REF!</definedName>
    <definedName name="encaii">#REF!</definedName>
    <definedName name="encaiii">#REF!</definedName>
    <definedName name="encaiiii">#REF!</definedName>
    <definedName name="ENCOF_COLS_1">#REF!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qacero">'[15]Listado Equipos a utilizar'!#REF!</definedName>
    <definedName name="EQU_12">#REF!</definedName>
    <definedName name="EQU_18">#REF!</definedName>
    <definedName name="EQU_25">#REF!</definedName>
    <definedName name="EQU_27">#REF!</definedName>
    <definedName name="EQU_36">#REF!</definedName>
    <definedName name="EQU_38">#REF!</definedName>
    <definedName name="EQU_49">#REF!</definedName>
    <definedName name="EQU_5">#REF!</definedName>
    <definedName name="EQU_53">#REF!</definedName>
    <definedName name="ER">[19]A!#REF!</definedName>
    <definedName name="ESCALON_17x30">#REF!</definedName>
    <definedName name="Escalones_Granito_Fondo_Blanco____Incl._H_y_C_H">[4]Insumos!#REF!</definedName>
    <definedName name="escari">#REF!</definedName>
    <definedName name="escarii">#REF!</definedName>
    <definedName name="escariii">#REF!</definedName>
    <definedName name="escariiii">#REF!</definedName>
    <definedName name="ESCGRA23B">#REF!</definedName>
    <definedName name="ESCGRA23C">#REF!</definedName>
    <definedName name="ESCGRA23G">#REF!</definedName>
    <definedName name="ESCGRABOTB">#REF!</definedName>
    <definedName name="ESCGRABOTC">#REF!</definedName>
    <definedName name="ESCGRAFB">[26]UASD!$F$3512</definedName>
    <definedName name="ESCMARAGLPR">'[44]analisis unitarios'!#REF!</definedName>
    <definedName name="ESCOBILLON">#REF!</definedName>
    <definedName name="escobillones">'[15]Listado Equipos a utilizar'!#REF!</definedName>
    <definedName name="ESCSUPCHAB">#REF!</definedName>
    <definedName name="ESCSUPCHAC">#REF!</definedName>
    <definedName name="ESCVIBB">#REF!</definedName>
    <definedName name="ESCVIBC">#REF!</definedName>
    <definedName name="ESCVIBG">#REF!</definedName>
    <definedName name="Eslingas">#REF!</definedName>
    <definedName name="Eslingas_2">#N/A</definedName>
    <definedName name="Eslingas_3">#N/A</definedName>
    <definedName name="ESTAMPADO">#REF!</definedName>
    <definedName name="ESTOPA">#REF!</definedName>
    <definedName name="ESTRIA">#REF!</definedName>
    <definedName name="ESTRUCTMET">#REF!</definedName>
    <definedName name="ex320b">'[15]Listado Equipos a utilizar'!#REF!</definedName>
    <definedName name="exc.">#REF!</definedName>
    <definedName name="ExC_003">#REF!</definedName>
    <definedName name="ExC_004">#REF!</definedName>
    <definedName name="EXC_NO_CLASIF">#REF!</definedName>
    <definedName name="Excavación_a_mano">#REF!</definedName>
    <definedName name="Excavación_Tierra___AM">[16]Insumos!$B$134:$D$134</definedName>
    <definedName name="excavadora">'[15]Listado Equipos a utilizar'!#REF!</definedName>
    <definedName name="excavadora235">[18]EQUIPOS!$I$16</definedName>
    <definedName name="EXCCALMANO3">#REF!</definedName>
    <definedName name="EXCCALMANO5">#REF!</definedName>
    <definedName name="EXCCALMANO7">#REF!</definedName>
    <definedName name="Excel_BuiltIn__FilterDatabase_2">#REF!</definedName>
    <definedName name="Excel_BuiltIn__FilterDatabase_3">#REF!</definedName>
    <definedName name="EXCHAMANO3">#REF!</definedName>
    <definedName name="EXCRBLAMANO3">#REF!</definedName>
    <definedName name="EXCRBLAMANO5">#REF!</definedName>
    <definedName name="EXCRBLAMANO7">#REF!</definedName>
    <definedName name="EXCRCOM3">#REF!</definedName>
    <definedName name="EXCRCOM5">#REF!</definedName>
    <definedName name="EXCRCOM7">#REF!</definedName>
    <definedName name="EXCRDURMANO3">#REF!</definedName>
    <definedName name="EXCRDURMANO5">#REF!</definedName>
    <definedName name="EXCRDURMANO7">#REF!</definedName>
    <definedName name="EXCRTOSCAMANO3">#REF!</definedName>
    <definedName name="EXCRTOSCAMANO5">#REF!</definedName>
    <definedName name="EXCRTOSCAMANO7">#REF!</definedName>
    <definedName name="EXCTIERRAMANO3">#REF!</definedName>
    <definedName name="EXCTIERRAMANO5">#REF!</definedName>
    <definedName name="EXCTIERRAMANO7">#REF!</definedName>
    <definedName name="exesi">#REF!</definedName>
    <definedName name="exesii">#REF!</definedName>
    <definedName name="exesiii">#REF!</definedName>
    <definedName name="exesiiii">#REF!</definedName>
    <definedName name="expl">[40]ADDENDA!#REF!</definedName>
    <definedName name="Extracción_IM">#REF!</definedName>
    <definedName name="FAB_10">#REF!</definedName>
    <definedName name="FAB_35">#REF!</definedName>
    <definedName name="fac.esp.gra">#REF!</definedName>
    <definedName name="FACT">#REF!</definedName>
    <definedName name="factor">#REF!</definedName>
    <definedName name="FALLEBA10">#REF!</definedName>
    <definedName name="FALLEBA6">#REF!</definedName>
    <definedName name="fdcementogris">#REF!</definedName>
    <definedName name="fe">#REF!</definedName>
    <definedName name="fe.">#REF!</definedName>
    <definedName name="FEa">'[45]V.Tierras A'!$D$9</definedName>
    <definedName name="FECHA">#REF!</definedName>
    <definedName name="FECHACREACION">#REF!</definedName>
    <definedName name="FER_353">#REF!</definedName>
    <definedName name="FER_354">#REF!</definedName>
    <definedName name="FER_355">#REF!</definedName>
    <definedName name="FF" hidden="1">#REF!</definedName>
    <definedName name="FI">#REF!</definedName>
    <definedName name="FIN">#REF!</definedName>
    <definedName name="FINOINC">'[26]anal term'!$F$1794</definedName>
    <definedName name="FINOTECHOBER">#REF!</definedName>
    <definedName name="FINOTECHOINCL">#REF!</definedName>
    <definedName name="FINOTECHOPLA">#REF!</definedName>
    <definedName name="FLUXOMETROINODORO">#REF!</definedName>
    <definedName name="FLUXOMETROORINAL">#REF!</definedName>
    <definedName name="FORMALETA">#REF!</definedName>
    <definedName name="FR">[5]A!#REF!</definedName>
    <definedName name="FRAGUA">#REF!</definedName>
    <definedName name="FREG1HG">#REF!</definedName>
    <definedName name="FREG1PVCCPVC">#REF!</definedName>
    <definedName name="FREG2HG">#REF!</definedName>
    <definedName name="FREG2PVCCPVC">#REF!</definedName>
    <definedName name="FREGADERO_DOBLE_ACERO_INOX">#REF!</definedName>
    <definedName name="FREGADERO_SENCILLO_ACERO_INOX">#REF!</definedName>
    <definedName name="FREGDOBLE">#REF!</definedName>
    <definedName name="FREGRADERODOBLE">#REF!</definedName>
    <definedName name="FZ">#REF!</definedName>
    <definedName name="G">#REF!</definedName>
    <definedName name="gabinetesandiroba">[46]INSUMOS!$F$303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PACAPLY">[26]Mat!$D$99</definedName>
    <definedName name="GAS_CIL">#REF!</definedName>
    <definedName name="GASOI">#REF!</definedName>
    <definedName name="GASOIL">#REF!</definedName>
    <definedName name="GASOLINA">[28]INS!$D$561</definedName>
    <definedName name="GASTOSGENERALES">#REF!</definedName>
    <definedName name="GASTOSGENERALES_2">"$#REF!.$#REF!$#REF!"</definedName>
    <definedName name="GASTOSGENERALES_3">"$#REF!.$#REF!$#REF!"</definedName>
    <definedName name="GASTOSGENERALESA">#REF!</definedName>
    <definedName name="GASTOSGENERALESA_2">"$#REF!.$#REF!$#REF!"</definedName>
    <definedName name="GASTOSGENERALESA_3">"$#REF!.$#REF!$#REF!"</definedName>
    <definedName name="gavi">#REF!</definedName>
    <definedName name="gavii">#REF!</definedName>
    <definedName name="gaviii">#REF!</definedName>
    <definedName name="gaviiii">#REF!</definedName>
    <definedName name="GAVIONES">#REF!</definedName>
    <definedName name="GENERADOR_DIESEL_400KW">#REF!</definedName>
    <definedName name="GFGFF" hidden="1">#REF!</definedName>
    <definedName name="GFSG" hidden="1">#REF!</definedName>
    <definedName name="glagua">#REF!</definedName>
    <definedName name="glpintura">#REF!</definedName>
    <definedName name="GOTEROCOL">#REF!</definedName>
    <definedName name="GOTERORAN">#REF!</definedName>
    <definedName name="GRAA_LAV_CLASIF">'[24]MATERIALES LISTADO'!$D$10</definedName>
    <definedName name="GRADER12G">[18]EQUIPOS!$I$11</definedName>
    <definedName name="graderm">'[15]Listado Equipos a utilizar'!#REF!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ava_de_1_2__3_4__Clasificada">[4]Insumos!#REF!</definedName>
    <definedName name="GRAVAL">#REF!</definedName>
    <definedName name="Gravilla">#REF!</definedName>
    <definedName name="Gravilla_1_2__3_16__Clasificada">[4]Insumos!#REF!</definedName>
    <definedName name="Gravilla_de_3_4__3_8__Clasificada">[4]Insumos!#REF!</definedName>
    <definedName name="GRUA">#REF!</definedName>
    <definedName name="Grúa_Manitowoc_2900">#REF!</definedName>
    <definedName name="Grúa_Manitowoc_2900_2">#N/A</definedName>
    <definedName name="Grúa_Manitowoc_2900_3">#N/A</definedName>
    <definedName name="h">[47]Analisis!$J$2</definedName>
    <definedName name="H240KG">'[17]anal term'!$G$1520</definedName>
    <definedName name="HAANT4015124238">#REF!</definedName>
    <definedName name="HAANT4015180238">#REF!</definedName>
    <definedName name="HAANT4015210238">#REF!</definedName>
    <definedName name="HAANT4015240238">#REF!</definedName>
    <definedName name="HACHA">#REF!</definedName>
    <definedName name="HACOL20201244041238A20LIG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2040CISTCONTRA">#REF!</definedName>
    <definedName name="HACOL2040PORTCISTCONTRA">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3040ENTRADAESTECONTRA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i">#REF!</definedName>
    <definedName name="haii">#REF!</definedName>
    <definedName name="haiii">#REF!</definedName>
    <definedName name="haiiii">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LOSAQUIEBRASOLCONTRA">#REF!</definedName>
    <definedName name="HALSUPCISCONTRA">#REF!</definedName>
    <definedName name="HAMRAMPACONTRA">#REF!</definedName>
    <definedName name="HAMUR08210MALLAD2.31001CAR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EDCONTRA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RAMPAESCCONTRA">#REF!</definedName>
    <definedName name="HARAMPAVEHCONTRA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ABARANDACONTRA">#REF!</definedName>
    <definedName name="HAVACORONACISTCONTRA">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PORTCISTCONTRA">#REF!</definedName>
    <definedName name="HAVRIOSTPONDCONTRA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VUELO10CONTRA">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CPONDCONTRA">#REF!</definedName>
    <definedName name="HAZFOSOCONTRA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AZM8TIPVIGACISTCONTRA">#REF!</definedName>
    <definedName name="HAZMRAMPACONTRA">#REF!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pi">#REF!</definedName>
    <definedName name="hcpii">#REF!</definedName>
    <definedName name="hcpiii">#REF!</definedName>
    <definedName name="hcpiiii">#REF!</definedName>
    <definedName name="HERR_MENO">#REF!</definedName>
    <definedName name="HGON100">#REF!</definedName>
    <definedName name="HGON140">#REF!</definedName>
    <definedName name="HGON180">#REF!</definedName>
    <definedName name="HGON210">#REF!</definedName>
    <definedName name="HILO">#REF!</definedName>
    <definedName name="Hilo_de_Nylon">[16]Insumos!$B$69:$D$69</definedName>
    <definedName name="HINCA">#REF!</definedName>
    <definedName name="HINCA_2">"$#REF!.$#REF!$#REF!"</definedName>
    <definedName name="HINCA_3">"$#REF!.$#REF!$#REF!"</definedName>
    <definedName name="Hinca_de_Pilotes">#REF!</definedName>
    <definedName name="Hinca_de_Pilotes_2">#N/A</definedName>
    <definedName name="Hinca_de_Pilotes_3">#N/A</definedName>
    <definedName name="HINCADEPILOTES">#REF!</definedName>
    <definedName name="HINCADEPILOTES_2">#N/A</definedName>
    <definedName name="HINCADEPILOTES_3">#N/A</definedName>
    <definedName name="HINDUSTRIAL100">#REF!</definedName>
    <definedName name="HINDUSTRIAL140">#REF!</definedName>
    <definedName name="HINDUSTRIAL180">#REF!</definedName>
    <definedName name="HINDUSTRIAL210">#REF!</definedName>
    <definedName name="hligadora">#REF!</definedName>
    <definedName name="HOJASEGUETA">#REF!</definedName>
    <definedName name="HORACIO">#REF!</definedName>
    <definedName name="HORACIO_2">"$#REF!.$L$66:$W$66"</definedName>
    <definedName name="HORACIO_3">"$#REF!.$L$66:$W$66"</definedName>
    <definedName name="horind100">#REF!</definedName>
    <definedName name="horind140">#REF!</definedName>
    <definedName name="horind180">#REF!</definedName>
    <definedName name="horind210">#REF!</definedName>
    <definedName name="horm.1.2">'[29]Ana. Horm mexc mort'!$D$70</definedName>
    <definedName name="horm.1.3">'[38]Ana. Horm mexc mort'!$D$53</definedName>
    <definedName name="horm.1.3.5">'[38]Ana. Horm mexc mort'!$D$61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24">#REF!</definedName>
    <definedName name="HORM124LIGADORA">#REF!</definedName>
    <definedName name="HORM124LIGAWINCHE">#REF!</definedName>
    <definedName name="HORM135">#REF!</definedName>
    <definedName name="HORM135_MANUAL">'[39]HORM. Y MORTEROS.'!$H$212</definedName>
    <definedName name="HORM135LIGADORA">#REF!</definedName>
    <definedName name="HORM135LIGAWINCHE">#REF!</definedName>
    <definedName name="HORM140">#REF!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15">#REF!</definedName>
    <definedName name="HORM350">#REF!</definedName>
    <definedName name="HORM400">#REF!</definedName>
    <definedName name="HORMFROT">#REF!</definedName>
    <definedName name="Hormigón_Industrial_180_Kg_cm2">[16]Insumos!$B$70:$D$70</definedName>
    <definedName name="Hormigón_Industrial_210_Kg_cm2">[48]Insumos!$B$71:$D$71</definedName>
    <definedName name="Hormigón_Industrial_210_Kg_cm2_1">[48]Insumos!$B$71:$D$71</definedName>
    <definedName name="Hormigón_Industrial_210_Kg_cm2_2">[48]Insumos!$B$71:$D$71</definedName>
    <definedName name="Hormigón_Industrial_210_Kg_cm2_3">[48]Insumos!$B$71:$D$71</definedName>
    <definedName name="Hormigón_Industrial_240_Kg_cm2">[4]Insumos!#REF!</definedName>
    <definedName name="HORMIGON100">#REF!</definedName>
    <definedName name="hormigon140">#REF!</definedName>
    <definedName name="hormigon180">#REF!</definedName>
    <definedName name="hormigon210">#REF!</definedName>
    <definedName name="hormigon240">#REF!</definedName>
    <definedName name="Hormigon240i">[18]MATERIALES!#REF!</definedName>
    <definedName name="hormigon280">#REF!</definedName>
    <definedName name="HORMIGON350">#REF!</definedName>
    <definedName name="HORMIGONARMADOALETAS">#REF!</definedName>
    <definedName name="HORMIGONARMADOESTRIBOS">#REF!</definedName>
    <definedName name="HORMIGONARMADOGUARDARRUEDASYDEFENSASLATERALES">#REF!</definedName>
    <definedName name="HORMIGONARMADOGUARDARRUEDASYDEFENSASLATERALES_2">#N/A</definedName>
    <definedName name="HORMIGONARMADOGUARDARRUEDASYDEFENSASLATERALES_3">#N/A</definedName>
    <definedName name="HORMIGONARMADOLOSADEAPROCHE">#REF!</definedName>
    <definedName name="HORMIGONARMADOLOSADEAPROCHE_2">#N/A</definedName>
    <definedName name="HORMIGONARMADOLOSADEAPROCHE_3">#N/A</definedName>
    <definedName name="HORMIGONARMADOLOSADETABLERO">#REF!</definedName>
    <definedName name="HORMIGONARMADOLOSADETABLERO_2">#N/A</definedName>
    <definedName name="HORMIGONARMADOLOSADETABLERO_3">#N/A</definedName>
    <definedName name="HORMIGONARMADOVIGUETAS">#REF!</definedName>
    <definedName name="HORMIGONARMADOVIGUETAS_2">#N/A</definedName>
    <definedName name="HORMIGONARMADOVIGUETAS_3">#N/A</definedName>
    <definedName name="hormigonproteccionpilas">#REF!</definedName>
    <definedName name="HORMIGONSIMPLE">#REF!</definedName>
    <definedName name="HORMIGONVIGASPOSTENSADAS">#REF!</definedName>
    <definedName name="hormind210">#REF!</definedName>
    <definedName name="hwinche">#REF!</definedName>
    <definedName name="I">[5]A!#REF!</definedName>
    <definedName name="imocolocjuntas">[46]INSUMOS!$F$261</definedName>
    <definedName name="IMPERM.">#REF!</definedName>
    <definedName name="IMPEST">#REF!</definedName>
    <definedName name="IMPREV">#REF!</definedName>
    <definedName name="IMPREV.">#REF!</definedName>
    <definedName name="IMPREVISTO">#REF!</definedName>
    <definedName name="IMPREVISTO1">#REF!</definedName>
    <definedName name="IMPRIMACION">#REF!</definedName>
    <definedName name="IMTEPLA">'[26]anal term'!$G$1279</definedName>
    <definedName name="INCREM">#REF!</definedName>
    <definedName name="ingeniera">[27]M.O.!$C$10</definedName>
    <definedName name="ingi">#REF!</definedName>
    <definedName name="ingii">#REF!</definedName>
    <definedName name="ingiii">#REF!</definedName>
    <definedName name="ingiiii">#REF!</definedName>
    <definedName name="INOALARBCO">#REF!</definedName>
    <definedName name="INOALARBCOPVC">#REF!</definedName>
    <definedName name="INOALARCOL">#REF!</definedName>
    <definedName name="INOALARCOLPVC">#REF!</definedName>
    <definedName name="INOBCOSER">#REF!</definedName>
    <definedName name="INOBCOSTAPASERPVC">#REF!</definedName>
    <definedName name="INOBCOTAPASER">#REF!</definedName>
    <definedName name="INOBCOTAPASERPVC">#REF!</definedName>
    <definedName name="INODORO_BCO_TAPA">#REF!</definedName>
    <definedName name="inodorosimplex">#REF!</definedName>
    <definedName name="INOFLUXBCOCONTRA">#REF!</definedName>
    <definedName name="ins_abrasadera_1.5pulg">#REF!</definedName>
    <definedName name="ins_abrasadera_1pulg">#REF!</definedName>
    <definedName name="ins_abrasadera_2pulg">#REF!</definedName>
    <definedName name="ins_abrasadera_3pulg">#REF!</definedName>
    <definedName name="ins_abrasadera_4pulg">#REF!</definedName>
    <definedName name="ins_acero">#REF!</definedName>
    <definedName name="ins_adap_cpvc_0.5pulg">#REF!</definedName>
    <definedName name="ins_adap_pvc_0.5pulg">#REF!</definedName>
    <definedName name="ins_adap_pvc_0.75pulg">#REF!</definedName>
    <definedName name="ins_adap_pvc_1.5pulg">#REF!</definedName>
    <definedName name="ins_adap_pvc_1pulg">#REF!</definedName>
    <definedName name="ins_adap_pvc_2pulg">#REF!</definedName>
    <definedName name="ins_agua">#REF!</definedName>
    <definedName name="ins_alambre">#REF!</definedName>
    <definedName name="ins_alquiler_compactador">#REF!</definedName>
    <definedName name="ins_alquiler_compresor">#REF!</definedName>
    <definedName name="ins_arandela_inodoro">#REF!</definedName>
    <definedName name="ins_arena_fina">#REF!</definedName>
    <definedName name="ins_arena_gruesa">#REF!</definedName>
    <definedName name="ins_bañera">#REF!</definedName>
    <definedName name="ins_barra_unitrox">#REF!</definedName>
    <definedName name="ins_blocks_6pulg">#REF!</definedName>
    <definedName name="ins_blocks_8pulg">#REF!</definedName>
    <definedName name="ins_calentador_electrico">#REF!</definedName>
    <definedName name="ins_cemento_blanco">#REF!</definedName>
    <definedName name="ins_cemento_cpvc">#REF!</definedName>
    <definedName name="ins_cemento_gris">#REF!</definedName>
    <definedName name="ins_cemento_pvc">#REF!</definedName>
    <definedName name="ins_check_hor_2pulg">#REF!</definedName>
    <definedName name="ins_check_ver_3pulg">#REF!</definedName>
    <definedName name="ins_clavo_acero">#REF!</definedName>
    <definedName name="ins_clavo_corriente">#REF!</definedName>
    <definedName name="ins_codo_cpvc_0.5pulg">#REF!</definedName>
    <definedName name="ins_codo_cpvc_0.75pulg">#REF!</definedName>
    <definedName name="ins_codo_hg_2hg">#REF!</definedName>
    <definedName name="ins_codo_hg_3hg">#REF!</definedName>
    <definedName name="ins_codo_pvc_drenaje_2pulgx45">#REF!</definedName>
    <definedName name="ins_codo_pvc_drenaje_2pulgx90">#REF!</definedName>
    <definedName name="ins_codo_pvc_drenaje_3pulgx45">#REF!</definedName>
    <definedName name="ins_codo_pvc_drenaje_3pulgx90">#REF!</definedName>
    <definedName name="ins_codo_pvc_drenaje_4pulgx45">#REF!</definedName>
    <definedName name="ins_codo_pvc_drenaje_4pulgx90">#REF!</definedName>
    <definedName name="ins_codo_pvc_presion_0.5pulg">#REF!</definedName>
    <definedName name="ins_codo_pvc_presion_0.75pulg">#REF!</definedName>
    <definedName name="ins_codo_pvc_presion_1.5pulg">#REF!</definedName>
    <definedName name="ins_codo_pvc_presion_1pulg">#REF!</definedName>
    <definedName name="ins_codo_pvc_presion_2pulg">#REF!</definedName>
    <definedName name="ins_codo_pvc_presion_3pulg">#REF!</definedName>
    <definedName name="ins_colg_0.5pulg">#REF!</definedName>
    <definedName name="ins_colg_0.75pulg">#REF!</definedName>
    <definedName name="ins_colg_1.5pulg">#REF!</definedName>
    <definedName name="ins_colg_1pulg">#REF!</definedName>
    <definedName name="ins_colg_2pulg">#REF!</definedName>
    <definedName name="ins_colg_3pulg">#REF!</definedName>
    <definedName name="ins_colg_4pulg">#REF!</definedName>
    <definedName name="ins_coupling_cpvc_1.5pulg">#REF!</definedName>
    <definedName name="ins_cubre_falta">#REF!</definedName>
    <definedName name="ins_drenaje_balcon_a">#REF!</definedName>
    <definedName name="ins_drenaje_balcon_b">#REF!</definedName>
    <definedName name="ins_fregadero">#REF!</definedName>
    <definedName name="ins_gasoil">#REF!</definedName>
    <definedName name="ins_grava_combinada">#REF!</definedName>
    <definedName name="ins_inodoro">#REF!</definedName>
    <definedName name="ins_jacuzzi">#REF!</definedName>
    <definedName name="ins_juego_accesorios">#REF!</definedName>
    <definedName name="ins_junta_cera">#REF!</definedName>
    <definedName name="ins_lavamanos">#REF!</definedName>
    <definedName name="ins_llave_angular">#REF!</definedName>
    <definedName name="ins_llave_chorro">#REF!</definedName>
    <definedName name="ins_madera">#REF!</definedName>
    <definedName name="ins_mezcla_pañete">#REF!</definedName>
    <definedName name="ins_mezcladora_bañera">#REF!</definedName>
    <definedName name="ins_mezcladora_fregadero">#REF!</definedName>
    <definedName name="ins_mezcladora_jacuzzi">#REF!</definedName>
    <definedName name="ins_mezcladora_lavamanos">#REF!</definedName>
    <definedName name="ins_mortero_13">#REF!</definedName>
    <definedName name="ins_mortero_14">#REF!</definedName>
    <definedName name="ins_niple_cromado">#REF!</definedName>
    <definedName name="ins_parrilla_piso">#REF!</definedName>
    <definedName name="ins_pintura">#REF!</definedName>
    <definedName name="ins_red_cpvc_0.75x0.5pulg">#REF!</definedName>
    <definedName name="ins_red_hg_3x2">#REF!</definedName>
    <definedName name="ins_red_pvc_3x2pulg">#REF!</definedName>
    <definedName name="ins_red_pvc_4x2pulg">#REF!</definedName>
    <definedName name="ins_red_pvc_4x3pulg">#REF!</definedName>
    <definedName name="ins_red_pvc_presion_0.75x0.5pulg">#REF!</definedName>
    <definedName name="ins_red_pvc_presion_1.5x0.75pulg">#REF!</definedName>
    <definedName name="ins_red_pvc_presion_1.5x1pulg">#REF!</definedName>
    <definedName name="ins_red_pvc_presion_1x0.5pulg">#REF!</definedName>
    <definedName name="ins_red_pvc_presion_1x0.75pulg">#REF!</definedName>
    <definedName name="ins_red_pvc_presion_2x1.5pulg">#REF!</definedName>
    <definedName name="ins_red_pvc_presion_2x1pulg">#REF!</definedName>
    <definedName name="ins_red_pvc_presion_3x1.5pulg">#REF!</definedName>
    <definedName name="ins_red_pvc_presion_3x1pulg">#REF!</definedName>
    <definedName name="ins_red_pvc_presion_3x2pulg">#REF!</definedName>
    <definedName name="ins_regla">#REF!</definedName>
    <definedName name="ins_rejilla_techo">#REF!</definedName>
    <definedName name="ins_sifon_2pulg">#REF!</definedName>
    <definedName name="ins_tarugo_0.375pulg">#REF!</definedName>
    <definedName name="ins_tarugo_0.5pulg">#REF!</definedName>
    <definedName name="ins_tee_cpvc_0.5pulg">#REF!</definedName>
    <definedName name="ins_tee_cpvc_0.75pulg">#REF!</definedName>
    <definedName name="ins_tee_hg_3hg">#REF!</definedName>
    <definedName name="ins_tee_pvc_presion_0.5pulg">#REF!</definedName>
    <definedName name="ins_tee_pvc_presion_0.75pulg">#REF!</definedName>
    <definedName name="ins_tee_pvc_presion_1.5pulg">#REF!</definedName>
    <definedName name="ins_tee_pvc_presion_1pulg">#REF!</definedName>
    <definedName name="ins_tee_pvc_presion_2pulg">#REF!</definedName>
    <definedName name="ins_tee_pvc_presion_3pulg">#REF!</definedName>
    <definedName name="ins_tornillo_0.375pulg">#REF!</definedName>
    <definedName name="ins_tornillo_fijacion">#REF!</definedName>
    <definedName name="ins_tub_cpvc_0.5pulg">#REF!</definedName>
    <definedName name="ins_tub_cpvc_0.75pulg">#REF!</definedName>
    <definedName name="ins_tub_hg_2pulg">#REF!</definedName>
    <definedName name="ins_tub_hg_3pulg">#REF!</definedName>
    <definedName name="ins_tub_pvc_sch40_0.5pul">#REF!</definedName>
    <definedName name="ins_tub_pvc_sch40_0.75pul">#REF!</definedName>
    <definedName name="ins_tub_pvc_sch40_1.5pul">#REF!</definedName>
    <definedName name="ins_tub_pvc_sch40_1pul">#REF!</definedName>
    <definedName name="ins_tub_pvc_sdr21_2pulg">#REF!</definedName>
    <definedName name="ins_tub_pvc_sdr21_3pulg">#REF!</definedName>
    <definedName name="ins_tub_pvc_sdr26_2pulg">#REF!</definedName>
    <definedName name="ins_tub_pvc_sdr26_3pulg">#REF!</definedName>
    <definedName name="ins_tub_pvc_sdr32.5_4pulg">#REF!</definedName>
    <definedName name="ins_tub_pvc_sdr32.5_6pulg">#REF!</definedName>
    <definedName name="ins_tubo_flexible">#REF!</definedName>
    <definedName name="ins_tuerca_0.375pulg">#REF!</definedName>
    <definedName name="ins_tuerca_0.5pulg">#REF!</definedName>
    <definedName name="ins_valvula_0.75pulg">#REF!</definedName>
    <definedName name="ins_valvula_1.5pulg">#REF!</definedName>
    <definedName name="ins_valvula_1pulg">#REF!</definedName>
    <definedName name="ins_valvula_2pulg">#REF!</definedName>
    <definedName name="ins_valvula_reguladora_1pulg">#REF!</definedName>
    <definedName name="ins_valvula_reguladora_2pulg">#REF!</definedName>
    <definedName name="ins_varilla_0.375pulg">#REF!</definedName>
    <definedName name="ins_varilla_0.5pulg">#REF!</definedName>
    <definedName name="ins_yee_pvc_drenaje_2pulg">#REF!</definedName>
    <definedName name="ins_yee_pvc_drenaje_3pulg">#REF!</definedName>
    <definedName name="ins_yee_pvc_drenaje_4pulg">#REF!</definedName>
    <definedName name="INSTVENT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INTERRUPTOR3VIAS">#REF!</definedName>
    <definedName name="INTERRUPTOR4VIAS">#REF!</definedName>
    <definedName name="INTERRUPTORDOBLE">#REF!</definedName>
    <definedName name="INTERRUPTORPILOTO">#REF!</definedName>
    <definedName name="INTERRUPTORSENCILLO">#REF!</definedName>
    <definedName name="INTERRUPTORTRIPLE">#REF!</definedName>
    <definedName name="itabo">#REF!</definedName>
    <definedName name="ITBIS">#REF!</definedName>
    <definedName name="ITBS">#REF!</definedName>
    <definedName name="Item2">#N/A</definedName>
    <definedName name="iu">#REF!</definedName>
    <definedName name="Izado_de_Tabletas">#REF!</definedName>
    <definedName name="Izado_de_Tabletas_2">#N/A</definedName>
    <definedName name="Izado_de_Tabletas_3">#N/A</definedName>
    <definedName name="IZAJE">#REF!</definedName>
    <definedName name="IZAJE_2">"$#REF!.$#REF!$#REF!"</definedName>
    <definedName name="IZAJE_3">"$#REF!.$#REF!$#REF!"</definedName>
    <definedName name="Izaje_de_Vigas_Postensadas">#REF!</definedName>
    <definedName name="Izaje_de_Vigas_Postensadas_2">#N/A</definedName>
    <definedName name="Izaje_de_Vigas_Postensadas_3">#N/A</definedName>
    <definedName name="J">#REF!</definedName>
    <definedName name="JAGS">#REF!</definedName>
    <definedName name="jminimo">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JUNTACERA">#REF!</definedName>
    <definedName name="jy">[25]M.O.!#REF!</definedName>
    <definedName name="kerosene">#REF!</definedName>
    <definedName name="khvf">#REF!</definedName>
    <definedName name="kijop">#REF!</definedName>
    <definedName name="Kilometro">[18]EQUIPOS!$I$25</definedName>
    <definedName name="komatsu">'[15]Listado Equipos a utilizar'!#REF!</definedName>
    <definedName name="L">#REF!</definedName>
    <definedName name="LADRILLOS_4x8x2">#REF!</definedName>
    <definedName name="LAMPARA_FLUORESC_2x4">#REF!</definedName>
    <definedName name="LAMPARAS_DE_1500W_220V">[30]INSU!$B$41</definedName>
    <definedName name="LAQUEAR_MADERA">#REF!</definedName>
    <definedName name="LARRASTRE4SDR41MCONTRA">#REF!</definedName>
    <definedName name="LARRASTRE6SDR41MCONTRA">#REF!</definedName>
    <definedName name="LATEX">#REF!</definedName>
    <definedName name="LAVADERO_DOBLE">#REF!</definedName>
    <definedName name="LAVADERO_GRANITO_SENCILLO">#REF!</definedName>
    <definedName name="LAVADEROSENCILLO">#REF!</definedName>
    <definedName name="LAVAMANO_19x17_BCO">#REF!</definedName>
    <definedName name="LAVGRA1BCO">#REF!</definedName>
    <definedName name="LAVGRA1BCOPVC">#REF!</definedName>
    <definedName name="LAVGRA2BCO">#REF!</definedName>
    <definedName name="LAVGRA2BCOPVC">#REF!</definedName>
    <definedName name="LAVM1917BCO">#REF!</definedName>
    <definedName name="LAVM1917BCOPVC">#REF!</definedName>
    <definedName name="LAVM1917COL">#REF!</definedName>
    <definedName name="LAVM1917COLPVC">#REF!</definedName>
    <definedName name="LAVMOVABCO">#REF!</definedName>
    <definedName name="LAVMOVABCOPVC">#REF!</definedName>
    <definedName name="LAVMOVACOL">#REF!</definedName>
    <definedName name="LAVMOVACOLPVC">#REF!</definedName>
    <definedName name="LAVMSERBCO">#REF!</definedName>
    <definedName name="LAVMSERBCOPVC">#REF!</definedName>
    <definedName name="LAVOVAEMPBCOCONTRA">#REF!</definedName>
    <definedName name="lbalmbre18">#REF!</definedName>
    <definedName name="Ligado_y_vaciado">#REF!</definedName>
    <definedName name="Ligado_y_vaciado_2">#N/A</definedName>
    <definedName name="Ligado_y_vaciado_3">#N/A</definedName>
    <definedName name="Ligado_y_Vaciado_a_Mano">[16]Insumos!$B$136:$D$136</definedName>
    <definedName name="Ligado_y_Vaciado_con_ligadora_y_Winche">[4]Insumos!#REF!</definedName>
    <definedName name="Ligado_y_Vaciado_Hormigón_Industrial_____20_M3">[4]Insumos!#REF!</definedName>
    <definedName name="Ligado_y_Vaciado_Hormigón_Industrial_____4_M3">[4]Insumos!#REF!</definedName>
    <definedName name="Ligado_y_Vaciado_Hormigón_Industrial___10__20_M3">[4]Insumos!#REF!</definedName>
    <definedName name="Ligado_y_Vaciado_Hormigón_Industrial___4__10_M3">[4]Insumos!#REF!</definedName>
    <definedName name="ligadohormigon">[18]OBRAMANO!#REF!</definedName>
    <definedName name="ligadora">'[15]Listado Equipos a utilizar'!#REF!</definedName>
    <definedName name="Ligadora_de_1_funda">#REF!</definedName>
    <definedName name="Ligadora_de_1_funda_2">#N/A</definedName>
    <definedName name="Ligadora_de_1_funda_3">#N/A</definedName>
    <definedName name="Ligadora_de_2_funda">#REF!</definedName>
    <definedName name="Ligadora_de_2_funda_2">#N/A</definedName>
    <definedName name="Ligadora_de_2_funda_3">#N/A</definedName>
    <definedName name="Ligadora2fdas">#REF!</definedName>
    <definedName name="LIGALIGA">#REF!</definedName>
    <definedName name="ligawinche">#REF!</definedName>
    <definedName name="LIMPESC">#REF!</definedName>
    <definedName name="limpi">#REF!</definedName>
    <definedName name="limpii">#REF!</definedName>
    <definedName name="limpiii">#REF!</definedName>
    <definedName name="limpiiii">#REF!</definedName>
    <definedName name="LIMPSALCERA">#REF!</definedName>
    <definedName name="LIMPTUBOCPVC14">#REF!</definedName>
    <definedName name="LIMPTUBOCPVCPINTA">#REF!</definedName>
    <definedName name="LIMPZOC">#REF!</definedName>
    <definedName name="LINE" hidden="1">'[21]ANALISIS STO DGO'!#REF!</definedName>
    <definedName name="LINEA_DE_CONDUC">#N/A</definedName>
    <definedName name="lineout" hidden="1">'[21]ANALISIS STO DGO'!#REF!</definedName>
    <definedName name="lista">#REF!</definedName>
    <definedName name="LISTADO">#REF!</definedName>
    <definedName name="Listelos_de_20_Cms_en_Baños">[16]Insumos!$B$44:$D$44</definedName>
    <definedName name="LLAVE_ANG_38">#REF!</definedName>
    <definedName name="LLAVE_CHORRO">#REF!</definedName>
    <definedName name="LLAVE_EMPOTRAR_CROMO_12">#REF!</definedName>
    <definedName name="LLAVE_PASO_1">#REF!</definedName>
    <definedName name="LLAVE_PASO_34">#REF!</definedName>
    <definedName name="LLAVE_SENCILLA">#REF!</definedName>
    <definedName name="llaveacero">#REF!</definedName>
    <definedName name="llaveacondicionamientohinca">#REF!</definedName>
    <definedName name="llaveacondicionamientohinca_2">#N/A</definedName>
    <definedName name="llaveacondicionamientohinca_3">#N/A</definedName>
    <definedName name="llaveagregado">#REF!</definedName>
    <definedName name="llaveagua">#REF!</definedName>
    <definedName name="llavealambre">#REF!</definedName>
    <definedName name="llaveanclajedepilotes">#REF!</definedName>
    <definedName name="LLAVEANGULAR">#REF!</definedName>
    <definedName name="llavecablepostensado">#REF!</definedName>
    <definedName name="llavecastingbed">#REF!</definedName>
    <definedName name="llavecemento">#REF!</definedName>
    <definedName name="LLAVECHORRO">#REF!</definedName>
    <definedName name="llaveclavos">#REF!</definedName>
    <definedName name="llavecuradoyaditivo">#REF!</definedName>
    <definedName name="llaveempalmepilotes">#REF!</definedName>
    <definedName name="LLAVEEMPOTRAR12">#REF!</definedName>
    <definedName name="llavehincapilotes">#REF!</definedName>
    <definedName name="llaveizadotabletas">#REF!</definedName>
    <definedName name="llaveizajevigaspostensadas">#REF!</definedName>
    <definedName name="llaveizajevigaspostensadas_2">#N/A</definedName>
    <definedName name="llaveizajevigaspostensadas_3">#N/A</definedName>
    <definedName name="llaveligadoyvaciado">#REF!</definedName>
    <definedName name="llaveligadoyvaciado_2">#N/A</definedName>
    <definedName name="llaveligadoyvaciado_3">#N/A</definedName>
    <definedName name="llavemadera">#REF!</definedName>
    <definedName name="llavemadera_2">#N/A</definedName>
    <definedName name="llavemadera_3">#N/A</definedName>
    <definedName name="llavemanejocemento">#REF!</definedName>
    <definedName name="llavemanejocemento_2">#N/A</definedName>
    <definedName name="llavemanejocemento_3">#N/A</definedName>
    <definedName name="llavemanejopilotes">#REF!</definedName>
    <definedName name="llavemanejopilotes_2">#N/A</definedName>
    <definedName name="llavemanejopilotes_3">#N/A</definedName>
    <definedName name="llavemoacero">#REF!</definedName>
    <definedName name="llavemoacero_2">#N/A</definedName>
    <definedName name="llavemoacero_3">#N/A</definedName>
    <definedName name="llavemomadera">#REF!</definedName>
    <definedName name="llavemomadera_2">#N/A</definedName>
    <definedName name="llavemomadera_3">#N/A</definedName>
    <definedName name="LLAVEORINALPEQ">#REF!</definedName>
    <definedName name="LLAVES">#REF!</definedName>
    <definedName name="LLAVESENCCROM">#REF!</definedName>
    <definedName name="llavetratamientomoldes">#REF!</definedName>
    <definedName name="llavetratamientomoldes_2">#N/A</definedName>
    <definedName name="llavetratamientomoldes_3">#N/A</definedName>
    <definedName name="LLAVIN">#REF!</definedName>
    <definedName name="LLAVIN_PUERTA">#REF!</definedName>
    <definedName name="LLAVINCOR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MEMBAJADOR">#REF!</definedName>
    <definedName name="LOSA12">#REF!</definedName>
    <definedName name="LOSA20">#REF!</definedName>
    <definedName name="LOSA30">#REF!</definedName>
    <definedName name="losetacriolla">#REF!</definedName>
    <definedName name="Losetas_30x30_Italianas___S_350">[4]Insumos!#REF!</definedName>
    <definedName name="Losetas_33x33_Italianas____Granito_Rosa">[4]Insumos!#REF!</definedName>
    <definedName name="Losetas_de_Barro_exagonal_Grande_C_Transp.">[4]Insumos!#REF!</definedName>
    <definedName name="Losetas_de_Barro_Feria_Grande_C_Transp.">[4]Insumos!#REF!</definedName>
    <definedName name="LUBRICANTE">#REF!</definedName>
    <definedName name="lubricantes">[49]Materiales!$K$15</definedName>
    <definedName name="LUZCENITAL">#REF!</definedName>
    <definedName name="LUZPARQEMT">#REF!</definedName>
    <definedName name="m">[50]Insumos!$I$3</definedName>
    <definedName name="M.O._Colocación_Cables_Postensados">#REF!</definedName>
    <definedName name="M.O._Colocación_Cables_Postensados_2">#N/A</definedName>
    <definedName name="M.O._Colocación_Cables_Postensados_3">#N/A</definedName>
    <definedName name="M.O._Colocación_Tabletas_Prefabricados">#REF!</definedName>
    <definedName name="M.O._Colocación_Tabletas_Prefabricados_2">#N/A</definedName>
    <definedName name="M.O._Colocación_Tabletas_Prefabricados_3">#N/A</definedName>
    <definedName name="M.O._Confección_Moldes">#REF!</definedName>
    <definedName name="M.O._Confección_Moldes_2">#N/A</definedName>
    <definedName name="M.O._Confección_Moldes_3">#N/A</definedName>
    <definedName name="M.O._Vigas_Postensadas__Incl._Cast.">#REF!</definedName>
    <definedName name="M.O._Vigas_Postensadas__Incl._Cast._2">#N/A</definedName>
    <definedName name="M.O._Vigas_Postensadas__Incl._Cast._3">#N/A</definedName>
    <definedName name="M.O.Pintura.Int.">'[29]Costos Mano de Obra'!$O$52</definedName>
    <definedName name="M_O_Armadura_Columna">[16]Insumos!$B$78:$D$78</definedName>
    <definedName name="M_O_Armadura_Dintel_y_Viga">[16]Insumos!$B$79:$D$79</definedName>
    <definedName name="M_O_Cantos">[16]Insumos!$B$99:$D$99</definedName>
    <definedName name="M_O_Carpintero_2da._Categoría">[16]Insumos!$B$96:$D$96</definedName>
    <definedName name="M_O_Cerámica_Italiana_en_Pared">[16]Insumos!$B$102:$D$102</definedName>
    <definedName name="M_O_Colocación_Adoquines">[16]Insumos!$B$104:$D$104</definedName>
    <definedName name="M_O_Colocación_de_Bloques_de_4">[16]Insumos!$B$105:$D$105</definedName>
    <definedName name="M_O_Colocación_de_Bloques_de_6">[16]Insumos!$B$106:$D$106</definedName>
    <definedName name="M_O_Colocación_de_Bloques_de_8">[16]Insumos!$B$107:$D$107</definedName>
    <definedName name="M_O_Colocación_Listelos">[16]Insumos!$B$114:$D$114</definedName>
    <definedName name="M_O_Colocación_Piso_Cerámica_Criolla">[16]Insumos!$B$108:$D$108</definedName>
    <definedName name="M_O_Colocación_Piso_de_Granito_40_X_40">[16]Insumos!$B$111:$D$111</definedName>
    <definedName name="M_O_Colocación_Zócalos_de_Cerámica">[16]Insumos!$B$113:$D$113</definedName>
    <definedName name="M_O_Confección_de_Andamios">[16]Insumos!$B$115:$D$115</definedName>
    <definedName name="M_O_Construcción_Acera_Frotada_y_Violinada">[16]Insumos!$B$116:$D$116</definedName>
    <definedName name="M_O_Corte_y_Amarre_de_Varilla">[16]Insumos!$B$119:$D$119</definedName>
    <definedName name="M_O_Elaboración__Vaciado_y_Frotado_Losa_de_Piso">[4]Insumos!#REF!</definedName>
    <definedName name="M_O_Elaboración_Cámara_Inspección">[16]Insumos!$B$120:$D$120</definedName>
    <definedName name="M_O_Elaboración_Trampa_de_Grasa">[16]Insumos!$B$121:$D$121</definedName>
    <definedName name="M_O_Encofrado_y_Desenc._Muros_Cara">[4]Insumos!#REF!</definedName>
    <definedName name="M_O_Envarillado_de_Escalera">[16]Insumos!$B$81:$D$81</definedName>
    <definedName name="M_O_Fino_de_Techo_Inclinado">[16]Insumos!$B$83:$D$83</definedName>
    <definedName name="M_O_Fino_de_Techo_Plano">[16]Insumos!$B$84:$D$84</definedName>
    <definedName name="M_O_Fraguache">[4]Insumos!#REF!</definedName>
    <definedName name="M_O_Goteros_Colgantes">[16]Insumos!$B$85:$D$85</definedName>
    <definedName name="M_O_Llenado_de_huecos">[16]Insumos!$B$86:$D$86</definedName>
    <definedName name="M_O_Maestro">[16]Insumos!$B$87:$D$87</definedName>
    <definedName name="M_O_Malla_Eléctro_Soldada">[4]Insumos!#REF!</definedName>
    <definedName name="M_O_Obrero_Ligado">[16]Insumos!$B$88:$D$88</definedName>
    <definedName name="M_O_Pañete_Maestreado_Exterior">[16]Insumos!$B$91:$D$91</definedName>
    <definedName name="M_O_Pañete_Maestreado_Interior">[16]Insumos!$B$92:$D$92</definedName>
    <definedName name="M_O_Preparación_del_Terreno">[16]Insumos!$B$94:$D$94</definedName>
    <definedName name="M_O_Quintal_Trabajado">[16]Insumos!$B$77:$D$77</definedName>
    <definedName name="M_O_Regado__Compactación__Mojado__Trasl.Mat.__A_M">[16]Insumos!$B$132:$D$132</definedName>
    <definedName name="M_O_Regado_Mojado_y_Apisonado____Material_Granular_y_Arena">[4]Insumos!#REF!</definedName>
    <definedName name="M_O_Repello">[4]Insumos!#REF!</definedName>
    <definedName name="M_O_Subida_de_Acero_para_Losa">[16]Insumos!$B$82:$D$82</definedName>
    <definedName name="M_O_Subida_de_Materiales">[16]Insumos!$B$95:$D$95</definedName>
    <definedName name="M_O_Técnico_Calificado">[16]Insumos!$B$149:$D$149</definedName>
    <definedName name="M_O_Zabaletas">[16]Insumos!$B$98:$D$98</definedName>
    <definedName name="m2ceramica">#REF!</definedName>
    <definedName name="m3arena">#REF!</definedName>
    <definedName name="m3arepanete">#REF!</definedName>
    <definedName name="m3grava">#REF!</definedName>
    <definedName name="MA">[25]M.O.!$C$10</definedName>
    <definedName name="MACHETE">#REF!</definedName>
    <definedName name="MACO">#REF!</definedName>
    <definedName name="MADEMTECHOHAMALLA">#REF!</definedName>
    <definedName name="MADEMTECHOHAVAR">#REF!</definedName>
    <definedName name="MADERA">#REF!</definedName>
    <definedName name="Madera_2">#N/A</definedName>
    <definedName name="Madera_3">#N/A</definedName>
    <definedName name="Madera_P2">#REF!</definedName>
    <definedName name="MADERAC">#REF!</definedName>
    <definedName name="MADMU">[17]Jornal!$D$134</definedName>
    <definedName name="Maestro">#REF!</definedName>
    <definedName name="MAESTROCARP">[28]INS!#REF!</definedName>
    <definedName name="MALLA_ABRAZ_1_12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LLACICL6HG">#REF!</definedName>
    <definedName name="mami">#REF!</definedName>
    <definedName name="mamii">#REF!</definedName>
    <definedName name="mamiii">#REF!</definedName>
    <definedName name="mamiiii">#REF!</definedName>
    <definedName name="MAMPARAPINOTRAT">#REF!</definedName>
    <definedName name="MAMPARAPINOTRATM2">#REF!</definedName>
    <definedName name="MANG34NEGRACALENT">#REF!</definedName>
    <definedName name="MANO_DE_OBRA">#REF!</definedName>
    <definedName name="Mano_de_Obra_Acero">#REF!</definedName>
    <definedName name="Mano_de_Obra_Acero_2">#N/A</definedName>
    <definedName name="Mano_de_Obra_Acero_3">#N/A</definedName>
    <definedName name="Mano_de_Obra_Madera">#REF!</definedName>
    <definedName name="Mano_de_Obra_Madera_2">#N/A</definedName>
    <definedName name="Mano_de_Obra_Madera_3">#N/A</definedName>
    <definedName name="mante.puerta">#REF!</definedName>
    <definedName name="mantenimientodemoldes">#REF!</definedName>
    <definedName name="manti">#REF!</definedName>
    <definedName name="mantii">#REF!</definedName>
    <definedName name="mantiii">#REF!</definedName>
    <definedName name="mantiiii">#REF!</definedName>
    <definedName name="MANTTRANSITO">[51]MANT.TRANSITO!$H$27</definedName>
    <definedName name="maquito">'[15]Listado Equipos a utilizar'!#REF!</definedName>
    <definedName name="MARCO_PUERTA_PINO">#REF!</definedName>
    <definedName name="MARCOCA">#REF!</definedName>
    <definedName name="MARCOPI">#REF!</definedName>
    <definedName name="Marcos_de_Pino_Americano">[4]Insumos!#REF!</definedName>
    <definedName name="marmolpiso">#REF!</definedName>
    <definedName name="martillo">#REF!</definedName>
    <definedName name="Material_Base">[4]Insumos!#REF!</definedName>
    <definedName name="Material_Granular____Cascajo_T_Yubazo">[4]Insumos!#REF!</definedName>
    <definedName name="MATERIAL_RELLENO">#REF!</definedName>
    <definedName name="MATERIALES">#REF!</definedName>
    <definedName name="MBA">#REF!</definedName>
    <definedName name="MBR">#REF!</definedName>
    <definedName name="MEDESFB23">[26]Mat!$D$62</definedName>
    <definedName name="MEXCLADORA_LAVAMANOS">#REF!</definedName>
    <definedName name="MEZCALAREPMOR">#REF!</definedName>
    <definedName name="MEZCBAN">#REF!</definedName>
    <definedName name="MEZCBIDET">#REF!</definedName>
    <definedName name="MEZCFREG">#REF!</definedName>
    <definedName name="MEZCLA_CAL_ARENA_PISOS">#REF!</definedName>
    <definedName name="MEZCLA125">#REF!</definedName>
    <definedName name="MEZCLA13">#REF!</definedName>
    <definedName name="MEZCLA14">#REF!</definedName>
    <definedName name="MezclaAntillana">#REF!</definedName>
    <definedName name="MEZCLANATILLA">#REF!</definedName>
    <definedName name="MEZCLAV">#REF!</definedName>
    <definedName name="MEZEMP">#REF!</definedName>
    <definedName name="MKLLL">#REF!</definedName>
    <definedName name="mlzocalo">#REF!</definedName>
    <definedName name="mo.cer.pared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#REF!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">[17]Jornal!$D$178</definedName>
    <definedName name="MOACERA">#REF!</definedName>
    <definedName name="moacero">#REF!</definedName>
    <definedName name="moaceroaltaresitencia">#REF!</definedName>
    <definedName name="MOBADEN">#REF!</definedName>
    <definedName name="MOBASECON">#REF!</definedName>
    <definedName name="MOCANTOS">#REF!</definedName>
    <definedName name="MOCAPATER">#REF!</definedName>
    <definedName name="MOCARETEO">#REF!</definedName>
    <definedName name="mocarpinteria">#REF!</definedName>
    <definedName name="MOCERCRI1520PARED">#REF!</definedName>
    <definedName name="MOCERIMP1520PARED">#REF!</definedName>
    <definedName name="MOCONTEN553015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CIMHA">#REF!</definedName>
    <definedName name="MODEMTECHOTEJA">#REF!</definedName>
    <definedName name="MOEMPANETECOL">#REF!</definedName>
    <definedName name="MOEMPANETEEXT">#REF!</definedName>
    <definedName name="MOEMPANETEINT">#REF!</definedName>
    <definedName name="MOEMPANETETECHO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TRIAS">#REF!</definedName>
    <definedName name="MOFINOBER">#REF!</definedName>
    <definedName name="MOFINOHOR">#REF!</definedName>
    <definedName name="MOFINOINCL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jado_en_Compactación_con_equipo">[4]Insumos!#REF!</definedName>
    <definedName name="MOJO">[52]MOJornal!$A$7</definedName>
    <definedName name="MOLDE_ESTAMPADO">#REF!</definedName>
    <definedName name="MOLOSETATERRAZA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PIEDRA">#REF!</definedName>
    <definedName name="mopintura">#REF!</definedName>
    <definedName name="MOPINTURAAGUA">#REF!</definedName>
    <definedName name="MOPINTURAMANT">#REF!</definedName>
    <definedName name="MOPISOCERAMICA">[28]INS!#REF!</definedName>
    <definedName name="MOPISOCERCRI11520">#REF!</definedName>
    <definedName name="MOPISOCERCRI1520">#REF!</definedName>
    <definedName name="MOPISOCERIMP1520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ULIDO">#REF!</definedName>
    <definedName name="MOQUICIOS">#REF!</definedName>
    <definedName name="MOREGISTRO">#REF!</definedName>
    <definedName name="MOREPELLO">#REF!</definedName>
    <definedName name="MORESANE">#REF!</definedName>
    <definedName name="morfraguache">#REF!</definedName>
    <definedName name="morpanete">#REF!</definedName>
    <definedName name="mortero.1.4.pañete">'[29]Ana. Horm mexc mort'!$D$85</definedName>
    <definedName name="MORTERO110">#REF!</definedName>
    <definedName name="MORTERO12">#REF!</definedName>
    <definedName name="MORTERO13">#REF!</definedName>
    <definedName name="MORTERO14">#REF!</definedName>
    <definedName name="Mosaico_Fondo_Blanco_30x30____Corriente">[4]Insumos!#REF!</definedName>
    <definedName name="mosbotichinorojo">#REF!</definedName>
    <definedName name="MOTONIVELADORA">#REF!</definedName>
    <definedName name="MOTRAMPA">#REF!</definedName>
    <definedName name="MOV_7">'[53]mov. de tierra'!#REF!</definedName>
    <definedName name="MOZABALETAPISO">#REF!</definedName>
    <definedName name="MOZABALETATECHO">#REF!</definedName>
    <definedName name="mozaicoFG">#REF!</definedName>
    <definedName name="MTG">'[54]m.t C'!$I$18</definedName>
    <definedName name="MULTI">[5]A!#REF!</definedName>
    <definedName name="MURO30">#REF!</definedName>
    <definedName name="MUROBOVEDA12A10X2AD">#REF!</definedName>
    <definedName name="MV">[41]Presup.!#REF!</definedName>
    <definedName name="MZNATILLA">#REF!</definedName>
    <definedName name="NADA">#REF!</definedName>
    <definedName name="NATILLA">#REF!</definedName>
    <definedName name="NCLASI">#REF!</definedName>
    <definedName name="NCLASII">#REF!</definedName>
    <definedName name="NCLASIII">#REF!</definedName>
    <definedName name="NCLASIIII">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>#REF!</definedName>
    <definedName name="NIPLE12X4HG">#REF!</definedName>
    <definedName name="NIPLE34X4HG">#REF!</definedName>
    <definedName name="NIPLECROM38X212">#REF!</definedName>
    <definedName name="nissan">'[15]Listado Equipos a utilizar'!#REF!</definedName>
    <definedName name="No_al_Printer">#REF!</definedName>
    <definedName name="num.meses">#REF!</definedName>
    <definedName name="O">#REF!</definedName>
    <definedName name="obi">#REF!</definedName>
    <definedName name="obii">#REF!</definedName>
    <definedName name="obiii">#REF!</definedName>
    <definedName name="obiiii">#REF!</definedName>
    <definedName name="Obra___Puente_Sobre_el_Matayaya__Carretera_Las_Matas_Elias_Pina">"proyecto"</definedName>
    <definedName name="Obrero_Dia">[22]MO!$C$11</definedName>
    <definedName name="Obrero_Hr">[55]MO!$D$11</definedName>
    <definedName name="ofi">#REF!</definedName>
    <definedName name="ofii">#REF!</definedName>
    <definedName name="ofiii">#REF!</definedName>
    <definedName name="ofiiii">#REF!</definedName>
    <definedName name="OISOE">#REF!</definedName>
    <definedName name="omencofrado">'[20]O.M. y Salarios'!#REF!</definedName>
    <definedName name="OP">[5]A!#REF!</definedName>
    <definedName name="opala">[49]Salarios!$D$16</definedName>
    <definedName name="OPERADOR_GREADER">#REF!</definedName>
    <definedName name="OPERADOR_PALA">#REF!</definedName>
    <definedName name="OPERADOR_TRACTOR">#REF!</definedName>
    <definedName name="Operadorgrader">[18]OBRAMANO!$F$74</definedName>
    <definedName name="operadorpala">[18]OBRAMANO!$F$72</definedName>
    <definedName name="operadorretro">[18]OBRAMANO!$F$77</definedName>
    <definedName name="operadorrodillo">[18]OBRAMANO!$F$75</definedName>
    <definedName name="operadortractor">[18]OBRAMANO!$F$76</definedName>
    <definedName name="Operario_1ra">#REF!</definedName>
    <definedName name="Operario_2da">#REF!</definedName>
    <definedName name="Operario_3ra">#REF!</definedName>
    <definedName name="OPERARIOPRIMERA">[39]SALARIOS!$C$10</definedName>
    <definedName name="OPERMAN">#REF!</definedName>
    <definedName name="OPERPAL">#REF!</definedName>
    <definedName name="ORI12FBCO">#REF!</definedName>
    <definedName name="ORI12FBCOFLUX">#REF!</definedName>
    <definedName name="ORI12FBCOFLUXPVC">#REF!</definedName>
    <definedName name="ORI12FBCOPVC">#REF!</definedName>
    <definedName name="ORI12FFLUXBCOCONTRA">#REF!</definedName>
    <definedName name="ORI1FBCO">#REF!</definedName>
    <definedName name="ORI1FBCOFLUX">#REF!</definedName>
    <definedName name="ORI1FBCOFLUXPVC">#REF!</definedName>
    <definedName name="ORI1FBCOPVC">#REF!</definedName>
    <definedName name="ORINAL12">#REF!</definedName>
    <definedName name="ORINALFALDA">#REF!</definedName>
    <definedName name="ORINALPEQ">#REF!</definedName>
    <definedName name="ORINALSENCILLO">#REF!</definedName>
    <definedName name="ORIPEQBCO">#REF!</definedName>
    <definedName name="ORIPEQBCOPVC">#REF!</definedName>
    <definedName name="OTR_15">#REF!</definedName>
    <definedName name="OTR_20">#REF!</definedName>
    <definedName name="OTR_25">#REF!</definedName>
    <definedName name="OTR_26">#REF!</definedName>
    <definedName name="OTR_27">#REF!</definedName>
    <definedName name="OTR_28">#REF!</definedName>
    <definedName name="OTR_29">#REF!</definedName>
    <definedName name="OTR_30">#REF!</definedName>
    <definedName name="otractor">[49]Salarios!$D$14</definedName>
    <definedName name="OXIDOROJO">#REF!</definedName>
    <definedName name="OXIGENO_CIL">#REF!</definedName>
    <definedName name="P">#REF!</definedName>
    <definedName name="P.U.">#REF!</definedName>
    <definedName name="P.U.Amercoat_385ASA">[56]Insumos!$E$15</definedName>
    <definedName name="P.U.Amercoat_385ASA_2">#N/A</definedName>
    <definedName name="P.U.Amercoat_385ASA_3">#N/A</definedName>
    <definedName name="P.U.Dimecote9">[56]Insumos!$E$13</definedName>
    <definedName name="P.U.Dimecote9_2">#N/A</definedName>
    <definedName name="P.U.Dimecote9_3">#N/A</definedName>
    <definedName name="P.U.Thinner1000">[56]Insumos!$E$12</definedName>
    <definedName name="P.U.Thinner1000_2">#N/A</definedName>
    <definedName name="P.U.Thinner1000_3">#N/A</definedName>
    <definedName name="P.U.Urethane_Acrilico">[56]Insumos!$E$17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DOQUINCLASICOGRIS">#REF!</definedName>
    <definedName name="PADOQUINCLASICOQUEMADO">#REF!</definedName>
    <definedName name="PADOQUINCLASICOROJO">#REF!</definedName>
    <definedName name="PADOQUINCOLONIALGRIS">#REF!</definedName>
    <definedName name="PADOQUINCOLONIALROJO">#REF!</definedName>
    <definedName name="PADOQUINMEDITERRANEODIAMANTEGRIS">#REF!</definedName>
    <definedName name="PADOQUINMEDITERRANEODIAMANTEQUEMADO">#REF!</definedName>
    <definedName name="PADOQUINMEDITERRANEODIAMANTEROJO">#REF!</definedName>
    <definedName name="PADOQUINMEDITERRANEOGRIS">#REF!</definedName>
    <definedName name="PADOQUINMEDITERRANEOQUEMADO">#REF!</definedName>
    <definedName name="PADOQUINMEDITERRANEOROJO">#REF!</definedName>
    <definedName name="PADOQUINOLYMPUSGRIS">#REF!</definedName>
    <definedName name="PADOQUINOLYMPUSNEGRO">#REF!</definedName>
    <definedName name="PADOQUINOLYMPUSQUEMADO">#REF!</definedName>
    <definedName name="PADOQUINOLYMPUSROJO">#REF!</definedName>
    <definedName name="PALA">#REF!</definedName>
    <definedName name="PALA_950">#REF!</definedName>
    <definedName name="Pala_Tramotina">[4]Insumos!#REF!</definedName>
    <definedName name="PALM">#REF!</definedName>
    <definedName name="PALPUA14">#REF!</definedName>
    <definedName name="PALPUA16">#REF!</definedName>
    <definedName name="PAMAEXT">[26]UASD!$F$3329</definedName>
    <definedName name="PAMAINT">[26]UASD!$F$3320</definedName>
    <definedName name="PANEL_DIST_24C">#REF!</definedName>
    <definedName name="PANEL_DIST_32C">#REF!</definedName>
    <definedName name="PANEL_DIST_4a8C">#REF!</definedName>
    <definedName name="PANEL12CIR">#REF!</definedName>
    <definedName name="PANEL16CIR">#REF!</definedName>
    <definedName name="PANEL24CIR">#REF!</definedName>
    <definedName name="PANEL2CIR">#REF!</definedName>
    <definedName name="PANEL4CIR">#REF!</definedName>
    <definedName name="PANEL612CONTRA">#REF!</definedName>
    <definedName name="PANEL6CIR">#REF!</definedName>
    <definedName name="PANEL8CIR">#REF!</definedName>
    <definedName name="PanelDist_6a12_Circ_125a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RAGOMASCONTRA">#REF!</definedName>
    <definedName name="PARARRAYOS_9KV">#REF!</definedName>
    <definedName name="PASBLAMACANOR14X40X6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">#REF!</definedName>
    <definedName name="PBLINTEL6X8X8">#REF!</definedName>
    <definedName name="PBLOCK10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8">#REF!</definedName>
    <definedName name="PBLOCK8BARRO">#REF!</definedName>
    <definedName name="PBLOCKRUST4">#REF!</definedName>
    <definedName name="PBLOCKRUST8">#REF!</definedName>
    <definedName name="PBLOQUETECHO11X20X20GRIS">#REF!</definedName>
    <definedName name="PBLOQUETECHO15X60COLOR">#REF!</definedName>
    <definedName name="PBLOQUETECHO15X60GRIS">#REF!</definedName>
    <definedName name="PBLOVIGA6">#REF!</definedName>
    <definedName name="PBLOVIGA8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#REF!</definedName>
    <definedName name="PDa">'[45]V.Tierras A'!$D$7</definedName>
    <definedName name="PDUCHA">#REF!</definedName>
    <definedName name="PEON">#REF!</definedName>
    <definedName name="Peon_1">#REF!</definedName>
    <definedName name="Peon_Colchas">[30]MO!$B$11</definedName>
    <definedName name="PEONCARP">[28]INS!#REF!</definedName>
    <definedName name="Peones">#REF!</definedName>
    <definedName name="Peones_2">#N/A</definedName>
    <definedName name="Peones_3">#N/A</definedName>
    <definedName name="PERFIL_CUADRADO_34">[30]INSU!$B$91</definedName>
    <definedName name="periche">#REF!</definedName>
    <definedName name="Pernos">#REF!</definedName>
    <definedName name="Pernos_2">"$#REF!.$B$68"</definedName>
    <definedName name="Pernos_3">"$#REF!.$B$68"</definedName>
    <definedName name="PESCOBAPLASTICA">#REF!</definedName>
    <definedName name="pesoportico">#REF!</definedName>
    <definedName name="pesoportico_1">"$#REF!.$H$61"</definedName>
    <definedName name="pesoportico_2">#REF!</definedName>
    <definedName name="pesoportico_3">#REF!</definedName>
    <definedName name="PESTILLO">#REF!</definedName>
    <definedName name="PFREGADERO1">#REF!</definedName>
    <definedName name="PFREGADERO2">#REF!</definedName>
    <definedName name="PGLOBO6">#REF!</definedName>
    <definedName name="PGRANITO30BCO">#REF!</definedName>
    <definedName name="PGRANITO30GRIS">#REF!</definedName>
    <definedName name="PGRANITO40BCO">#REF!</definedName>
    <definedName name="PGRANITOBOTICELLI40BCO">#REF!</definedName>
    <definedName name="PGRANITOBOTICELLI40COL">#REF!</definedName>
    <definedName name="PGRANITOPERROY40">#REF!</definedName>
    <definedName name="PGRAPA1">#REF!</definedName>
    <definedName name="PHCH23BCO">#REF!</definedName>
    <definedName name="PHCH23COL">#REF!</definedName>
    <definedName name="PHCH23GRIS">#REF!</definedName>
    <definedName name="PHCH4BCO">#REF!</definedName>
    <definedName name="PHCH4GRIS">#REF!</definedName>
    <definedName name="PHCH4VERDE">#REF!</definedName>
    <definedName name="PHCHBOTIBCO">#REF!</definedName>
    <definedName name="PHCHBOTIVERDE">#REF!</definedName>
    <definedName name="PHCHPROYAL">#REF!</definedName>
    <definedName name="PHCHSUPERBCO">#REF!</definedName>
    <definedName name="PHCHSUPERCOL">#REF!</definedName>
    <definedName name="PHCHSVIBRBCO">#REF!</definedName>
    <definedName name="PHCHSVIBRCOL">#REF!</definedName>
    <definedName name="PHCHSVIBRGRIS">#REF!</definedName>
    <definedName name="PHCHSVIBRRUSBCO">#REF!</definedName>
    <definedName name="PHCHSVIBRRUSCOL">#REF!</definedName>
    <definedName name="PHCHSVIBRRUSGRIS">#REF!</definedName>
    <definedName name="PIACRINT">[26]UASD!$F$3554</definedName>
    <definedName name="PICER">[26]UASD!$F$3459</definedName>
    <definedName name="PICO">#REF!</definedName>
    <definedName name="pie">#REF!</definedName>
    <definedName name="PIEDRA">#REF!</definedName>
    <definedName name="Piedra_de_Río">[4]Insumos!#REF!</definedName>
    <definedName name="PIEDRA_GAVIONE_M3">'[24]MATERIALES LISTADO'!$D$12</definedName>
    <definedName name="PIEDRA_GAVIONES">#REF!</definedName>
    <definedName name="Piedra_para_Encache">[4]Insumos!#REF!</definedName>
    <definedName name="pilote">#REF!</definedName>
    <definedName name="pilotes">#REF!</definedName>
    <definedName name="pinacrext2">'[26]anal term'!$G$1219</definedName>
    <definedName name="PINO">[39]INS!$D$770</definedName>
    <definedName name="Pino_Bruto_Americano">[16]Insumos!$B$75:$D$75</definedName>
    <definedName name="PINO1X4X12">#REF!</definedName>
    <definedName name="PINO1X4X12TRAT">#REF!</definedName>
    <definedName name="PINOAME">[17]Mat!$D$46</definedName>
    <definedName name="pinobruto">[18]MATERIALES!$G$33</definedName>
    <definedName name="PINOBRUTO1x4x10">#REF!</definedName>
    <definedName name="PINOBRUTO4x4x12">#REF!</definedName>
    <definedName name="PINOBRUTOTRAT">#REF!</definedName>
    <definedName name="PINOBRUTOTRAT1x4x10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ACRIEXT">#REF!</definedName>
    <definedName name="PINTACRIEXTAND">#REF!</definedName>
    <definedName name="PINTACRIINT">#REF!</definedName>
    <definedName name="PINTECO">#REF!</definedName>
    <definedName name="PINTEPO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#REF!</definedName>
    <definedName name="PINTMAN">#REF!</definedName>
    <definedName name="PINTMANAND">#REF!</definedName>
    <definedName name="PINTURA_ACR_COLOR_PREPARADO">#REF!</definedName>
    <definedName name="PINTURA_ACR_EXT">#REF!</definedName>
    <definedName name="PINTURA_ACR_INT">#REF!</definedName>
    <definedName name="PINTURA_BASE">#REF!</definedName>
    <definedName name="Pintura_Epóxica_Popular">#REF!</definedName>
    <definedName name="Pintura_Epóxica_Popular_2">#N/A</definedName>
    <definedName name="Pintura_Epóxica_Popular_3">#N/A</definedName>
    <definedName name="PINTURA_MANTENIMIENTO">#REF!</definedName>
    <definedName name="PINTURA_OXIDO_ROJO">#REF!</definedName>
    <definedName name="pinturas">#REF!</definedName>
    <definedName name="PISO_GRANITO_FONDO_BCO">[30]INSU!$B$103</definedName>
    <definedName name="PISO01">#REF!</definedName>
    <definedName name="PISO09">#REF!</definedName>
    <definedName name="PISOADOCLAGRIS">#REF!</definedName>
    <definedName name="PISOADOCLAQUEM">#REF!</definedName>
    <definedName name="PISOADOCLAROJO">#REF!</definedName>
    <definedName name="PISOADOCOLGRIS">#REF!</definedName>
    <definedName name="PISOADOCOLROJO">#REF!</definedName>
    <definedName name="PISOADOMEDGRIS">#REF!</definedName>
    <definedName name="PISOADOMEDQUEM">#REF!</definedName>
    <definedName name="PISOADOMEDROJO">#REF!</definedName>
    <definedName name="PISOGRA1233030BCO">#REF!</definedName>
    <definedName name="PISOGRA1233030GRIS">#REF!</definedName>
    <definedName name="PISOGRA1234040BCO">#REF!</definedName>
    <definedName name="PISOGRABOTI4040BCO">#REF!</definedName>
    <definedName name="PISOGRABOTI4040COL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UL10">#REF!</definedName>
    <definedName name="PITACRILLICA">#REF!</definedName>
    <definedName name="PITECONOMICA">#REF!</definedName>
    <definedName name="pitesmalte">#REF!</definedName>
    <definedName name="PITMANTENIMIENTO">#REF!</definedName>
    <definedName name="pitoxidoverde">#REF!</definedName>
    <definedName name="PITSATINADA">#REF!</definedName>
    <definedName name="pitsemiglos">#REF!</definedName>
    <definedName name="PL">[19]A!#REF!</definedName>
    <definedName name="PLADRILLO2X2X8">#REF!</definedName>
    <definedName name="PLADRILLO2X4X8">#REF!</definedName>
    <definedName name="PLAMPARAFLUORES24">#REF!</definedName>
    <definedName name="PLAMPARAFLUORESSUP2TDIFTRANS">#REF!</definedName>
    <definedName name="Plancha_de_Plywood_4_x8_x3_4">#REF!</definedName>
    <definedName name="Plancha_de_Plywood_4_x8_x3_4_2">#N/A</definedName>
    <definedName name="Plancha_de_Plywood_4_x8_x3_4_3">#N/A</definedName>
    <definedName name="PLANTA_ELECTRICA">#REF!</definedName>
    <definedName name="Planta_Eléctrica_para_tesado">#REF!</definedName>
    <definedName name="Planta_Eléctrica_para_tesado_2">#N/A</definedName>
    <definedName name="Planta_Eléctrica_para_tesado_3">#N/A</definedName>
    <definedName name="PLASTICO">[30]INSU!$B$90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[28]INS!$D$563</definedName>
    <definedName name="plmadera1x4">#REF!</definedName>
    <definedName name="plmadera2x4">#REF!</definedName>
    <definedName name="plmadera4x4">#REF!</definedName>
    <definedName name="PLOMERO">[28]INS!#REF!</definedName>
    <definedName name="PLOMERO_SOLDADOR">#REF!</definedName>
    <definedName name="PLOMEROAYUDANTE">[28]INS!#REF!</definedName>
    <definedName name="PLOMEROOFICIAL">[28]INS!#REF!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">[17]Mat!$D$49</definedName>
    <definedName name="PLYWOOD">#REF!</definedName>
    <definedName name="PLYWOOD_34_2CARAS">#REF!</definedName>
    <definedName name="PM">[5]A!#REF!</definedName>
    <definedName name="PMALLA38">#REF!</definedName>
    <definedName name="PMALLACAL9HG6">#REF!</definedName>
    <definedName name="PMALLACAL9HG7">#REF!</definedName>
    <definedName name="PMES12COLOR">#REF!</definedName>
    <definedName name="PMES23BCO">#REF!</definedName>
    <definedName name="PMES23GRAVCOL">#REF!</definedName>
    <definedName name="PMES23GRAVGRIS">#REF!</definedName>
    <definedName name="PMES23GRIS">#REF!</definedName>
    <definedName name="PMES4BCO">#REF!</definedName>
    <definedName name="PMOSAICO25X25ROJO">#REF!</definedName>
    <definedName name="PMOSAICOGRAVILLA30X30BLANCO">#REF!</definedName>
    <definedName name="PMOSAICOGRAVILLA30X30GRIS">#REF!</definedName>
    <definedName name="PMOSAICOGRAVILLA30X30ROJO">#REF!</definedName>
    <definedName name="PMOSAICOGRAVILLA30X30SUPERBLANCO">#REF!</definedName>
    <definedName name="PMOSAICOGRAVILLA30X30SUPERCOLOR">#REF!</definedName>
    <definedName name="PMOSAICOGRAVILLA30X30SUPERGRIS">#REF!</definedName>
    <definedName name="porcentaje">[57]Presupuesto!#REF!</definedName>
    <definedName name="porcentaje_2">"$#REF!.$J$12"</definedName>
    <definedName name="porcentaje_3">"$#REF!.$J$12"</definedName>
    <definedName name="porciento">#REF!</definedName>
    <definedName name="PORTACANDADO">#REF!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OZO10">#REF!</definedName>
    <definedName name="POZO8">#REF!</definedName>
    <definedName name="PP">[5]A!#REF!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>'[58]med.mov.de tierras'!$D$6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_asiento_arena">#REF!</definedName>
    <definedName name="pre_bote">#REF!</definedName>
    <definedName name="pre_colg_0.5pulg">#REF!</definedName>
    <definedName name="pre_colg_0.75pulg">#REF!</definedName>
    <definedName name="pre_colg_1.5pulg">#REF!</definedName>
    <definedName name="pre_colg_1pulg">#REF!</definedName>
    <definedName name="pre_colg_2pulg">#REF!</definedName>
    <definedName name="pre_colg_3pulg">#REF!</definedName>
    <definedName name="pre_colg_4pulg">#REF!</definedName>
    <definedName name="pre_excavacion">#REF!</definedName>
    <definedName name="PRE_FASE_I">#REF!</definedName>
    <definedName name="PRE_FASE_I_II">#REF!</definedName>
    <definedName name="PRE_FASE_II">#REF!</definedName>
    <definedName name="pre_hormigon_124">#REF!</definedName>
    <definedName name="pre_relleno">#REF!</definedName>
    <definedName name="PREC._UNITARIO">#N/A</definedName>
    <definedName name="preci">#REF!</definedName>
    <definedName name="precii">#REF!</definedName>
    <definedName name="preciii">#REF!</definedName>
    <definedName name="preciiii">#REF!</definedName>
    <definedName name="precios">[59]Precios!$A$4:$F$1576</definedName>
    <definedName name="PREJASLIV">#REF!</definedName>
    <definedName name="PREJASREF">#REF!</definedName>
    <definedName name="preli">#REF!</definedName>
    <definedName name="prelii">#REF!</definedName>
    <definedName name="preliii">#REF!</definedName>
    <definedName name="preliiii">#REF!</definedName>
    <definedName name="PREPARARPISO">#REF!</definedName>
    <definedName name="PRESUPUESTO">#REF!</definedName>
    <definedName name="Presupuesto_Maternidad">#REF!</definedName>
    <definedName name="presupuestoc1">#REF!</definedName>
    <definedName name="presupuestoc2">#REF!</definedName>
    <definedName name="PRESUPUESTOJJJ">#REF!</definedName>
    <definedName name="PRIMA">#REF!</definedName>
    <definedName name="PRIMA_2">"$#REF!.$M$38"</definedName>
    <definedName name="PRIMA_3">"$#REF!.$M$38"</definedName>
    <definedName name="PRINT_AREA_MI">#REF!</definedName>
    <definedName name="PRINT_TITLES_MI">#REF!</definedName>
    <definedName name="PROMEDIO">#REF!</definedName>
    <definedName name="PROP">#REF!</definedName>
    <definedName name="PROY">#REF!</definedName>
    <definedName name="Proyecto">#REF!</definedName>
    <definedName name="prticos">[60]peso!#REF!</definedName>
    <definedName name="prticos_2">#N/A</definedName>
    <definedName name="prticos_3">#N/A</definedName>
    <definedName name="Prueba_en_Compactación_con_equipo">[4]Insumos!#REF!</definedName>
    <definedName name="PSILICOOLCRI">#REF!</definedName>
    <definedName name="PSOLDADURA">#REF!</definedName>
    <definedName name="PSTYROF2X4X1">#REF!</definedName>
    <definedName name="PTABLETAAMARILLA">#REF!</definedName>
    <definedName name="PTABLETAGRIS">#REF!</definedName>
    <definedName name="PTABLETAQUEMADA">#REF!</definedName>
    <definedName name="PTABLETAROJA">#REF!</definedName>
    <definedName name="PTAFRANCAOBA">#REF!</definedName>
    <definedName name="PTAFRANCAOBAM2">#REF!</definedName>
    <definedName name="PTAFRANROBLE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#REF!</definedName>
    <definedName name="PTAPANCORCAOBA2.3X8.4">#REF!</definedName>
    <definedName name="PTAPANCORCAOBA3X8.4">#REF!</definedName>
    <definedName name="PTAPANCORCAOBAM2">#REF!</definedName>
    <definedName name="PTAPANCORPINO">#REF!</definedName>
    <definedName name="PTAPANCORPINOM2">#REF!</definedName>
    <definedName name="PTAPANCORROBLE">#REF!</definedName>
    <definedName name="PTAPANESPCAOBA">#REF!</definedName>
    <definedName name="PTAPANESPCAOBAM2">#REF!</definedName>
    <definedName name="PTAPANESPROBLE">#REF!</definedName>
    <definedName name="PTAPANVAIVENCAOBA">#REF!</definedName>
    <definedName name="PTAPANVAIVENCAOBAM2">#REF!</definedName>
    <definedName name="PTAPANVAIVENROBLE">#REF!</definedName>
    <definedName name="PTAPLY">#REF!</definedName>
    <definedName name="PTAPLYM2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">#REF!</definedName>
    <definedName name="ptii">#REF!</definedName>
    <definedName name="ptiii">#REF!</definedName>
    <definedName name="ptiiii">#REF!</definedName>
    <definedName name="PTIMBRECORRIENTE">#REF!</definedName>
    <definedName name="PTINA">#REF!</definedName>
    <definedName name="PTOREXAASB">#REF!</definedName>
    <definedName name="PTPACISAL2424">#REF!</definedName>
    <definedName name="PTUBOHG112X15">#REF!</definedName>
    <definedName name="PTUBOHG114X2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BIHO">[26]Mat!$D$160</definedName>
    <definedName name="PUACERASHORMIGON">#REF!</definedName>
    <definedName name="PUACERASHORMIGON_2">#N/A</definedName>
    <definedName name="puacero">#REF!</definedName>
    <definedName name="PUACERO_1_2_GRADO40">#REF!</definedName>
    <definedName name="PUACERO_1_2_GRADO40_2">#N/A</definedName>
    <definedName name="PUACERO_1_4_GRADO40">#REF!</definedName>
    <definedName name="PUACERO_1_4_GRADO40_2">#N/A</definedName>
    <definedName name="PUACERO_1_GRADO40">#REF!</definedName>
    <definedName name="PUACERO_1_GRADO40_2">#N/A</definedName>
    <definedName name="PUACERO_3_4_GRADO40">#REF!</definedName>
    <definedName name="PUACERO_3_4_GRADO40_2">#N/A</definedName>
    <definedName name="PUACERO_3_8_GRADO40">#REF!</definedName>
    <definedName name="PUACERO_3_8_GRADO40_2">#N/A</definedName>
    <definedName name="PUADOQUINCLASICOGRIS_10X20X20">#REF!</definedName>
    <definedName name="PUADOQUINCLASICOGRIS_10X20X20_2">#N/A</definedName>
    <definedName name="PUBAÑO">[26]Mat!$D$163</definedName>
    <definedName name="pubaranda">#REF!</definedName>
    <definedName name="pubaranda_2">#N/A</definedName>
    <definedName name="pubaranda_3">#N/A</definedName>
    <definedName name="PUBLOQUES_4_ACERO_0.80">#REF!</definedName>
    <definedName name="PUBLOQUES_4_ACERO_0.80_2">#N/A</definedName>
    <definedName name="PUBLOQUES_6_ACERO_0.80">#REF!</definedName>
    <definedName name="PUBLOQUES_6_ACERO_0.80_2">#N/A</definedName>
    <definedName name="PUBLOQUES_8_ACERO_0.80">#REF!</definedName>
    <definedName name="PUBLOQUES_8_ACERO_0.80_2">#N/A</definedName>
    <definedName name="PUBLOQUES_8_ACERO_0.80_HOYOSLLENOS">#REF!</definedName>
    <definedName name="PUBLOQUES_8_ACERO_0.80_HOYOSLLENOS_2">#N/A</definedName>
    <definedName name="PUBLOQUESDE_8_ACERO_A_0.40_HOYOSLLENOS">#REF!</definedName>
    <definedName name="PUBLOQUESDE_8_ACERO_A_0.40_HOYOSLLENOS_2">#N/A</definedName>
    <definedName name="pucabezales">#REF!</definedName>
    <definedName name="PUCALICHE">#REF!</definedName>
    <definedName name="PUCALICHE_2">#N/A</definedName>
    <definedName name="PUCAMARAINSPECCION">#REF!</definedName>
    <definedName name="PUCAMARAINSPECCION_2">#N/A</definedName>
    <definedName name="PUCANTOS">#REF!</definedName>
    <definedName name="PUCANTOS_2">#N/A</definedName>
    <definedName name="PUCARETEO">#REF!</definedName>
    <definedName name="PUCARETEO_2">#N/A</definedName>
    <definedName name="pucastingbed">#REF!</definedName>
    <definedName name="PUCEMENTO">#REF!</definedName>
    <definedName name="PUCERAMICA15X15PARED">'[4]Análisis de Precios'!#REF!</definedName>
    <definedName name="PUCERAMICA30X30PARED">#REF!</definedName>
    <definedName name="PUCERAMICA30X30PARED_2">#N/A</definedName>
    <definedName name="PUCERAMICAITALIANAPARED">#REF!</definedName>
    <definedName name="PUCERAMICAITALIANAPARED_2">#N/A</definedName>
    <definedName name="PUCISTERNA">'[4]Análisis de Precios'!#REF!</definedName>
    <definedName name="PUCOLUMNAS_C1">'[16]Análisis de Precios'!$F$210</definedName>
    <definedName name="PUCOLUMNAS_C10">'[4]Análisis de Precios'!#REF!</definedName>
    <definedName name="PUCOLUMNAS_C11">'[4]Análisis de Precios'!#REF!</definedName>
    <definedName name="PUCOLUMNAS_C12">'[4]Análisis de Precios'!#REF!</definedName>
    <definedName name="PUCOLUMNAS_C2">#REF!</definedName>
    <definedName name="PUCOLUMNAS_C2_2">#N/A</definedName>
    <definedName name="PUCOLUMNAS_C3">#REF!</definedName>
    <definedName name="PUCOLUMNAS_C3_2">#N/A</definedName>
    <definedName name="PUCOLUMNAS_C4">#REF!</definedName>
    <definedName name="PUCOLUMNAS_C4_2">#N/A</definedName>
    <definedName name="PUCOLUMNAS_C9">'[4]Análisis de Precios'!#REF!</definedName>
    <definedName name="PUCOLUMNAS_CC">#REF!</definedName>
    <definedName name="PUCOLUMNAS_CC_2">#N/A</definedName>
    <definedName name="PUCOLUMNAS_CC1">#REF!</definedName>
    <definedName name="PUCOLUMNAS_CC1_2">#N/A</definedName>
    <definedName name="PUCOLUMNASASCENSOR">#REF!</definedName>
    <definedName name="PUCOLUMNASASCENSOR_2">#N/A</definedName>
    <definedName name="PUCONTEN">'[4]Análisis de Precios'!#REF!</definedName>
    <definedName name="PUDINTEL_10X20">#REF!</definedName>
    <definedName name="PUDINTEL_10X20_2">#N/A</definedName>
    <definedName name="PUDINTEL_15X40">#REF!</definedName>
    <definedName name="PUDINTEL_15X40_2">#N/A</definedName>
    <definedName name="PUDINTEL_20X40">#REF!</definedName>
    <definedName name="PUDINTEL_20X40_2">#N/A</definedName>
    <definedName name="Puerta_Corred._Alum__Anod._Bce._Vid._Mart._Nor.">[4]Insumos!#REF!</definedName>
    <definedName name="Puerta_Corred._Alum__Anod._Bce._Vid._Transp.">[4]Insumos!#REF!</definedName>
    <definedName name="Puerta_Corred._Alum__Anod._Nor._Vid._Bce._Liso">[4]Insumos!#REF!</definedName>
    <definedName name="Puerta_Corred._Alum__Anod._Nor._Vid._Bce._Mart.">[4]Insumos!#REF!</definedName>
    <definedName name="Puerta_Corred._Alum__Anod._Nor._Vid._Transp.">[4]Insumos!#REF!</definedName>
    <definedName name="Puerta_corrediza___BCE._VID._TRANSP.">[4]Insumos!#REF!</definedName>
    <definedName name="Puerta_corrediza___BCE._VID._TRANSP._LISO">[4]Insumos!#REF!</definedName>
    <definedName name="Puerta_de_Pino_Apanelada">[4]Insumos!#REF!</definedName>
    <definedName name="PUERTA_PANEL_PINO">#REF!</definedName>
    <definedName name="Puerta_Pino_Americano_Tratado">[4]Insumos!#REF!</definedName>
    <definedName name="PUERTA_PLYWOOD">#REF!</definedName>
    <definedName name="PUERTACA">#REF!</definedName>
    <definedName name="PUERTACAESP">#REF!</definedName>
    <definedName name="PUERTACAFRAN">#REF!</definedName>
    <definedName name="PUERTAPERF1X1YMALLA1CONTRA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s_de_Pino_T_Francesa">[4]Insumos!#REF!</definedName>
    <definedName name="Puertas_de_Plywood">[4]Insumos!#REF!</definedName>
    <definedName name="Puertas_de_Plywood_3_16">[4]Insumos!#REF!</definedName>
    <definedName name="Puertas_Pino_Apanelada">[4]Insumos!#REF!</definedName>
    <definedName name="PUFINOTECHOINCLINADO">#REF!</definedName>
    <definedName name="PUFINOTECHOINCLINADO_2">#N/A</definedName>
    <definedName name="PUFINOTECHOPLANO">#REF!</definedName>
    <definedName name="PUFINOTECHOPLANO_2">#N/A</definedName>
    <definedName name="PUGOTEROSCOLGANTES">#REF!</definedName>
    <definedName name="PUGOTEROSCOLGANTES_2">#N/A</definedName>
    <definedName name="PUHORMIGON_1_2_4">#REF!</definedName>
    <definedName name="PUHORMIGON_1_2_4_2">#N/A</definedName>
    <definedName name="PUHORMIGON1_3_5">#REF!</definedName>
    <definedName name="PUHORMIGON1_3_5_2">#N/A</definedName>
    <definedName name="puhormigon280">#REF!</definedName>
    <definedName name="PUHORMIGONCICLOPEO">#REF!</definedName>
    <definedName name="PUHORMIGONCICLOPEO_2">#N/A</definedName>
    <definedName name="PUHORMIGONSIMPLE210">#REF!</definedName>
    <definedName name="PUHORMIGONSIMPLE210_2">#N/A</definedName>
    <definedName name="puinyeccion">#REF!</definedName>
    <definedName name="PULESC">#REF!</definedName>
    <definedName name="Pulido_y_Brillado____De_Luxe">[16]Insumos!$B$241:$D$241</definedName>
    <definedName name="Pulido_y_Brillado_de_Piso">[4]Insumos!#REF!</definedName>
    <definedName name="PULIDO_Y_BRILLADO_ESCALON">#REF!</definedName>
    <definedName name="PULIDOyBRILLADO_TC">#REF!</definedName>
    <definedName name="PULISTELOS1_2BAÑOS">#REF!</definedName>
    <definedName name="PULISTELOS1_2BAÑOS_2">#N/A</definedName>
    <definedName name="PULISTELOSBAÑOS">#REF!</definedName>
    <definedName name="PULISTELOSBAÑOS_2">#N/A</definedName>
    <definedName name="PULMES">#REF!</definedName>
    <definedName name="PULOSA">#REF!</definedName>
    <definedName name="PULOSA_2">#N/A</definedName>
    <definedName name="pulosaaproche">#REF!</definedName>
    <definedName name="pulosacalzada">#REF!</definedName>
    <definedName name="PULREPPVIEJO">#REF!</definedName>
    <definedName name="PULSUPER">#REF!</definedName>
    <definedName name="PULYCRISTAL">#REF!</definedName>
    <definedName name="PULYSAL">#REF!</definedName>
    <definedName name="PUMADERA">#REF!</definedName>
    <definedName name="PUMEZCLACALARENAPISOS">#REF!</definedName>
    <definedName name="PUMEZCLACALARENAPISOS_2">#N/A</definedName>
    <definedName name="PUMORTERO1_1">'[4]Análisis de Precios'!#REF!</definedName>
    <definedName name="PUMORTERO1_10COLOCARPISOS">#REF!</definedName>
    <definedName name="PUMORTERO1_10COLOCARPISOS_2">#N/A</definedName>
    <definedName name="PUMORTERO1_2">#REF!</definedName>
    <definedName name="PUMORTERO1_2_2">#N/A</definedName>
    <definedName name="PUMORTERO1_3">#REF!</definedName>
    <definedName name="PUMORTERO1_3_2">#N/A</definedName>
    <definedName name="PUMORTERO1_4PARAPAÑETE">#REF!</definedName>
    <definedName name="PUMORTERO1_4PARAPAÑETE_2">#N/A</definedName>
    <definedName name="PUMORTERO1_5DE1_3">#REF!</definedName>
    <definedName name="PUMORTERO1_5DE1_3_2">#N/A</definedName>
    <definedName name="PUMURO_M1">#REF!</definedName>
    <definedName name="PUMURO_M1_2">#N/A</definedName>
    <definedName name="PUMURO_M2">#REF!</definedName>
    <definedName name="PUMURO_M2_2">#N/A</definedName>
    <definedName name="punewjersey">#REF!</definedName>
    <definedName name="PUPAÑETEMAESTREADOEXTERIOR">#REF!</definedName>
    <definedName name="PUPAÑETEMAESTREADOEXTERIOR_2">#N/A</definedName>
    <definedName name="PUPAÑETEMAESTREADOINTERIOR">#REF!</definedName>
    <definedName name="PUPAÑETEMAESTREADOINTERIOR_2">#N/A</definedName>
    <definedName name="PUPAÑETEPULIDO">#REF!</definedName>
    <definedName name="PUPAÑETEPULIDO_2">#N/A</definedName>
    <definedName name="PUPAÑETETECHO">'[4]Análisis de Precios'!#REF!</definedName>
    <definedName name="PUPINTURAACRILICAEXTERIOR">'[4]Análisis de Precios'!#REF!</definedName>
    <definedName name="PUPINTURAACRILICAINTERIOR">'[4]Análisis de Precios'!#REF!</definedName>
    <definedName name="PUPINTURACAL">'[4]Análisis de Precios'!#REF!</definedName>
    <definedName name="PUPINTURAMANTENIMIENTO">'[4]Análisis de Precios'!#REF!</definedName>
    <definedName name="PUPISOCERAMICA_33X33">#REF!</definedName>
    <definedName name="PUPISOCERAMICA_33X33_2">#N/A</definedName>
    <definedName name="PUPISOCERAMICACRIOLLA20X20">'[4]Análisis de Precios'!#REF!</definedName>
    <definedName name="PUPISOGRANITO_40X40">#REF!</definedName>
    <definedName name="PUPISOGRANITO_40X40_2">#N/A</definedName>
    <definedName name="PURAMPAESCALERA">#REF!</definedName>
    <definedName name="PURAMPAESCALERA_2">#N/A</definedName>
    <definedName name="PUREPLANTEO">#REF!</definedName>
    <definedName name="PUREPLANTEO_2">#N/A</definedName>
    <definedName name="PUSEPTICO">'[4]Análisis de Precios'!#REF!</definedName>
    <definedName name="putabletas">#REF!</definedName>
    <definedName name="PUTRAMPADEGRASA">#REF!</definedName>
    <definedName name="PUTRAMPADEGRASA_2">#N/A</definedName>
    <definedName name="PUVIGA">'[4]Análisis de Precios'!#REF!</definedName>
    <definedName name="puvigastransversales">#REF!</definedName>
    <definedName name="PUZABALETAPISO">#REF!</definedName>
    <definedName name="PUZABALETAPISO_2">#N/A</definedName>
    <definedName name="PUZABALETAS">#REF!</definedName>
    <definedName name="PUZABALETAS_2">#N/A</definedName>
    <definedName name="PUZAPATACOLUMNAS_C1">#REF!</definedName>
    <definedName name="PUZAPATACOLUMNAS_C1_2">#N/A</definedName>
    <definedName name="PUZAPATACOLUMNAS_C2">#REF!</definedName>
    <definedName name="PUZAPATACOLUMNAS_C2_2">#N/A</definedName>
    <definedName name="PUZAPATACOLUMNAS_C3">#REF!</definedName>
    <definedName name="PUZAPATACOLUMNAS_C3_2">#N/A</definedName>
    <definedName name="PUZAPATACOLUMNAS_C4">#REF!</definedName>
    <definedName name="PUZAPATACOLUMNAS_C4_2">#N/A</definedName>
    <definedName name="PUZAPATACOLUMNAS_CC">#REF!</definedName>
    <definedName name="PUZAPATACOLUMNAS_CC_2">#N/A</definedName>
    <definedName name="PUZAPATACOLUMNAS_CT">#REF!</definedName>
    <definedName name="PUZAPATACOLUMNAS_CT_2">#N/A</definedName>
    <definedName name="PUZAPATACOMBINADA_C1_C12">'[4]Análisis de Precios'!#REF!</definedName>
    <definedName name="PUZAPATACOMBINADA_C1_C4">'[4]Análisis de Precios'!#REF!</definedName>
    <definedName name="PUZAPATAMURO4">#REF!</definedName>
    <definedName name="PUZAPATAMURO4_2">#N/A</definedName>
    <definedName name="PUZAPATAMURO6">#REF!</definedName>
    <definedName name="PUZAPATAMURO6_2">#N/A</definedName>
    <definedName name="PUZAPATAMURO8">#REF!</definedName>
    <definedName name="PUZAPATAMURO8_2">#N/A</definedName>
    <definedName name="PUZAPATAMURORAMPA">'[16]Análisis de Precios'!$F$201</definedName>
    <definedName name="PUZOCALOCERAMICACRIOLLADE20">'[4]Análisis de Precios'!#REF!</definedName>
    <definedName name="PUZOCALOCERAMICACRIOLLADE33">#REF!</definedName>
    <definedName name="PUZOCALOCERAMICACRIOLLADE33_2">#N/A</definedName>
    <definedName name="PUZOCALOSGRANITO_7X40">#REF!</definedName>
    <definedName name="PUZOCALOSGRANITO_7X40_2">#N/A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RAZO30X30BLANCO">#REF!</definedName>
    <definedName name="PVIBRAZO30X30COLOR">#REF!</definedName>
    <definedName name="PVIBRAZO30X30GRIS">#REF!</definedName>
    <definedName name="PVIBRAZO30X30VERDE">#REF!</definedName>
    <definedName name="PVIBRAZO40X40BLANCO">#REF!</definedName>
    <definedName name="PVIBRAZO40X40COLOR">#REF!</definedName>
    <definedName name="PVIBRAZO40X40GRIS">#REF!</definedName>
    <definedName name="PVIBRAZO40X40VERDE">#REF!</definedName>
    <definedName name="PVIBRORUSTICO30X30BLANCO">#REF!</definedName>
    <definedName name="PVIBRORUSTICO30X30COLOR">#REF!</definedName>
    <definedName name="PVIBRORUSTICO30X30GRIS">#REF!</definedName>
    <definedName name="PVIBRORUSTICO30X30ROJOVIVO">#REF!</definedName>
    <definedName name="PVIBRORUSTICO30X30VERDE">#REF!</definedName>
    <definedName name="PVOBRORUSTICO30X30CREMA">#REF!</definedName>
    <definedName name="PWINCHE2000K">[28]INS!$D$568</definedName>
    <definedName name="PZ">#REF!</definedName>
    <definedName name="PZGRANITO30BCO">#REF!</definedName>
    <definedName name="PZGRANITO30GRIS">#REF!</definedName>
    <definedName name="PZGRANITO40BCO">#REF!</definedName>
    <definedName name="PZGRANITOBOTICELLI40BCO">#REF!</definedName>
    <definedName name="PZGRANITOBOTICELLI40COL">#REF!</definedName>
    <definedName name="PZGRANITOPERROY40">#REF!</definedName>
    <definedName name="PZMOSAICO25ROJ">#REF!</definedName>
    <definedName name="PZOCALOBARRO10X3">#REF!</definedName>
    <definedName name="PZOCESC12COL">#REF!</definedName>
    <definedName name="PZOCESC23BCO">#REF!</definedName>
    <definedName name="PZOCESC23COL">#REF!</definedName>
    <definedName name="PZOCESC23GRAVGRIS">#REF!</definedName>
    <definedName name="PZOCESC23GRAVSUPERBCO">#REF!</definedName>
    <definedName name="PZOCESC23GRIS">#REF!</definedName>
    <definedName name="PZOCESC4BCO">#REF!</definedName>
    <definedName name="PZOCESC4GRIS">#REF!</definedName>
    <definedName name="PZOCESCBOTIBCO">#REF!</definedName>
    <definedName name="PZOCESCBOTICOL">#REF!</definedName>
    <definedName name="PZOCESCPROYAL">#REF!</definedName>
    <definedName name="PZOCESCSUPERBCO">#REF!</definedName>
    <definedName name="PZOCESCSUPERCOL">#REF!</definedName>
    <definedName name="PZOCESCVIBCOL">#REF!</definedName>
    <definedName name="PZOCESCVIBGRIS">#REF!</definedName>
    <definedName name="Q">[1]PRESUPUESTO!#REF!</definedName>
    <definedName name="qqvarilla">#REF!</definedName>
    <definedName name="QUICIOGRA30BCO">#REF!</definedName>
    <definedName name="QUICIOGRA40BCO">#REF!</definedName>
    <definedName name="QUICIOGRABOTI40COL">#REF!</definedName>
    <definedName name="QUICIOLAD">#REF!</definedName>
    <definedName name="QUICIOMOS25ROJ">#REF!</definedName>
    <definedName name="QUIEBRASOLESVERTCONTRA">#REF!</definedName>
    <definedName name="R_">#REF!</definedName>
    <definedName name="rastra">'[15]Listado Equipos a utilizar'!#REF!</definedName>
    <definedName name="rastrapuas">'[15]Listado Equipos a utilizar'!#REF!</definedName>
    <definedName name="RASTRILLO">#REF!</definedName>
    <definedName name="RE">[19]A!#REF!</definedName>
    <definedName name="REDBUSHG12X38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DUCCION_BUSHING_HG_12x38">#REF!</definedName>
    <definedName name="REDUCCION_PVC_34a12">#REF!</definedName>
    <definedName name="REDUCCION_PVC_DREN_4x2">#REF!</definedName>
    <definedName name="reesti">#REF!</definedName>
    <definedName name="reestii">#REF!</definedName>
    <definedName name="reestiii">#REF!</definedName>
    <definedName name="reestiiii">#REF!</definedName>
    <definedName name="REFERENCIA">[61]COF!$G$733</definedName>
    <definedName name="reg.compac.rell">'[29]Costos Mano de Obra'!$O$13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.hormigon">'[29]Costos Mano de Obra'!$O$41</definedName>
    <definedName name="Regado_y_Compactación_Tosca___A_M">[4]Insumos!#REF!</definedName>
    <definedName name="regi">'[62]Pasarela de L=60.00'!#REF!</definedName>
    <definedName name="REGISTRO">#REF!</definedName>
    <definedName name="REGISTRO_ELEC_6x6">#REF!</definedName>
    <definedName name="REGLA">#REF!</definedName>
    <definedName name="REGLA_PAÑETE">#REF!</definedName>
    <definedName name="Regla_para_Pañete____Preparada">[16]Insumos!$B$76:$D$76</definedName>
    <definedName name="rei">#REF!</definedName>
    <definedName name="reii">#REF!</definedName>
    <definedName name="reiii">#REF!</definedName>
    <definedName name="reiiii">#REF!</definedName>
    <definedName name="REJILLA_PISO">#REF!</definedName>
    <definedName name="REJILLAPISO">#REF!</definedName>
    <definedName name="REJILLAPISOALUM">#REF!</definedName>
    <definedName name="REJILLAS_1x1">#REF!</definedName>
    <definedName name="Rell.caliche">'[29]Insumos materiales'!$J$32</definedName>
    <definedName name="RELLENOCAL">#REF!</definedName>
    <definedName name="RELLENOCALEQ">#REF!</definedName>
    <definedName name="RELLENOCALGRAN">#REF!</definedName>
    <definedName name="RELLENOCALGRANEQ">#REF!</definedName>
    <definedName name="RELLENOGRAN">#REF!</definedName>
    <definedName name="RELLENOGRANEQ">#REF!</definedName>
    <definedName name="RELLENOGRANZOTECONTRA">#REF!</definedName>
    <definedName name="RELLENOREP">#REF!</definedName>
    <definedName name="RELLENOREPEQ">#REF!</definedName>
    <definedName name="Remoción_de_Capa_Vegetal">[4]Insumos!#REF!</definedName>
    <definedName name="REMOCIONCVMANO">#REF!</definedName>
    <definedName name="REMREINSTTRANSFCONTRA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ELLOTECHO">#REF!</definedName>
    <definedName name="REPLANTEO">#REF!</definedName>
    <definedName name="REPLANTEOM">#REF!</definedName>
    <definedName name="REPLANTEOM2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SANE">#REF!</definedName>
    <definedName name="RETRO_320">#REF!</definedName>
    <definedName name="retui">#REF!</definedName>
    <definedName name="retuii">#REF!</definedName>
    <definedName name="retuiii">#REF!</definedName>
    <definedName name="retuiiii">#REF!</definedName>
    <definedName name="REUBPLANTA400CONTRA">#REF!</definedName>
    <definedName name="REUBSWTRANSF1000CONTRA">#REF!</definedName>
    <definedName name="REVCECRI15A20">[26]UASD!$F$3537</definedName>
    <definedName name="REVCER01">#REF!</definedName>
    <definedName name="REVCER09">#REF!</definedName>
    <definedName name="REVESTIMIENTO_CERAMICA_20x20">#REF!</definedName>
    <definedName name="REVLAD248">#REF!</definedName>
    <definedName name="REVLADBIS228">#REF!</definedName>
    <definedName name="RNCARQSA">#REF!</definedName>
    <definedName name="RNCJAGS">#REF!</definedName>
    <definedName name="ROBLEBRA">#REF!</definedName>
    <definedName name="rodillo">'[15]Listado Equipos a utilizar'!#REF!</definedName>
    <definedName name="RODILLO_CAT_815">#REF!</definedName>
    <definedName name="rodneu">'[15]Listado Equipos a utilizar'!#REF!</definedName>
    <definedName name="ROSETA">#REF!</definedName>
    <definedName name="roti">#REF!</definedName>
    <definedName name="rotii">#REF!</definedName>
    <definedName name="rotiii">#REF!</definedName>
    <definedName name="rotiiii">#REF!</definedName>
    <definedName name="rt">[63]Insumos!$I$3</definedName>
    <definedName name="RUSTICO">#REF!</definedName>
    <definedName name="RV">[41]Presup.!#REF!</definedName>
    <definedName name="rvesti">#REF!</definedName>
    <definedName name="rvestii">#REF!</definedName>
    <definedName name="rvestiii">#REF!</definedName>
    <definedName name="rvestiiii">#REF!</definedName>
    <definedName name="S">[5]A!#REF!</definedName>
    <definedName name="SALARIO">#REF!</definedName>
    <definedName name="SALCAL">#REF!</definedName>
    <definedName name="SALIDA">#N/A</definedName>
    <definedName name="SALTEL">#REF!</definedName>
    <definedName name="SDFSDD">#REF!</definedName>
    <definedName name="SEGUETA">#REF!</definedName>
    <definedName name="Seguetas____Ultra">[4]Insumos!#REF!</definedName>
    <definedName name="SEGUROS">#REF!</definedName>
    <definedName name="senai">#REF!</definedName>
    <definedName name="senaii">#REF!</definedName>
    <definedName name="senaiii">#REF!</definedName>
    <definedName name="senaiiii">#REF!</definedName>
    <definedName name="Séptico">#REF!</definedName>
    <definedName name="SEPTICOCAL">#REF!</definedName>
    <definedName name="SEPTICOROC">#REF!</definedName>
    <definedName name="SEPTICOTIE">#REF!</definedName>
    <definedName name="Sereno_Mes">[36]MO!$B$16</definedName>
    <definedName name="Servicio.Vaciado.con.bomba">'[29]Insumos materiales'!$J$45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OL">#REF!</definedName>
    <definedName name="SOLDADORA">#REF!</definedName>
    <definedName name="solvente">#REF!</definedName>
    <definedName name="SUB">#REF!</definedName>
    <definedName name="SUB_2">#N/A</definedName>
    <definedName name="SUB_3">#N/A</definedName>
    <definedName name="SUB_TOTAL">#REF!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ASE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Subida.Mat.pintura">'[29]Costos Mano de Obra'!$O$55</definedName>
    <definedName name="Subida__Bajada_y_Transporte_Cemento">#REF!</definedName>
    <definedName name="Subida__Bajada_y_Transporte_Cemento_2">#N/A</definedName>
    <definedName name="Subida__Bajada_y_Transporte_Cemento_3">#N/A</definedName>
    <definedName name="subtotal">#REF!</definedName>
    <definedName name="subtotal_2">"$#REF!.$H$59"</definedName>
    <definedName name="subtotal_3">"$#REF!.$H$59"</definedName>
    <definedName name="SUBTOTAL1">#REF!</definedName>
    <definedName name="SUBTOTAL1_2">"$#REF!.$H$52"</definedName>
    <definedName name="SUBTOTAL1_3">"$#REF!.$H$52"</definedName>
    <definedName name="SUBTOTALA">#REF!</definedName>
    <definedName name="SUBTOTALA_2">"$#REF!.$M$53"</definedName>
    <definedName name="SUBTOTALA_3">"$#REF!.$M$53"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>#REF!</definedName>
    <definedName name="SUBTOTALPRESU">#REF!</definedName>
    <definedName name="SUBTOTALPRESU_2">"$#REF!.$F$52"</definedName>
    <definedName name="SUBTOTALPRESU_3">"$#REF!.$F$52"</definedName>
    <definedName name="SUELDO">#REF!</definedName>
    <definedName name="SUELDO_2">"$#REF!.$#REF!$#REF!"</definedName>
    <definedName name="SUELDO_3">"$#REF!.$#REF!$#REF!"</definedName>
    <definedName name="Suministro_y_Regado_de_Tierra_Negra">[4]Insumos!#REF!</definedName>
    <definedName name="SUMINISTROS">#REF!</definedName>
    <definedName name="TABIQUESBAÑOSM2CONTRA">#REF!</definedName>
    <definedName name="TABLESTACADO">'[64]Ana.precios un'!#REF!</definedName>
    <definedName name="tablestacas">#REF!</definedName>
    <definedName name="TABLETAS">#REF!</definedName>
    <definedName name="TABLETAS_2">#N/A</definedName>
    <definedName name="TABLETAS_3">#N/A</definedName>
    <definedName name="TANQUE_55Gls">#REF!</definedName>
    <definedName name="TANQUEAGUA">#REF!</definedName>
    <definedName name="TAPA_ALUMINIO_1x1">#REF!</definedName>
    <definedName name="TAPA_REGISTRO_HF">#REF!</definedName>
    <definedName name="TAPA_REGISTRO_HF_LIVIANA">#REF!</definedName>
    <definedName name="TAPACISALUM2727">#REF!</definedName>
    <definedName name="TAPAINODNAT">#REF!</definedName>
    <definedName name="TAPE">#REF!</definedName>
    <definedName name="TAPE_3M">#REF!</definedName>
    <definedName name="TAPONREG2">#REF!</definedName>
    <definedName name="TAPONREG3">#REF!</definedName>
    <definedName name="TAPONREG4">#REF!</definedName>
    <definedName name="TARUGO">#REF!</definedName>
    <definedName name="TASA">[65]Insumos!$H$2</definedName>
    <definedName name="TC">#REF!</definedName>
    <definedName name="TECHOASBTIJPIN">#REF!</definedName>
    <definedName name="TECHOTEJASFFORROCAO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>#REF!</definedName>
    <definedName name="TEE_HG_1">#REF!</definedName>
    <definedName name="TEE_HG_1_12">#REF!</definedName>
    <definedName name="TEE_HG_12">#REF!</definedName>
    <definedName name="TEE_HG_34">#REF!</definedName>
    <definedName name="TEE_PVC_PRES_1">#REF!</definedName>
    <definedName name="TEE_PVC_PRES_12">#REF!</definedName>
    <definedName name="TEE_PVC_PRES_34">#REF!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ELJAGS">#REF!</definedName>
    <definedName name="tetuii">#REF!</definedName>
    <definedName name="THINNER">#REF!</definedName>
    <definedName name="tie">#REF!</definedName>
    <definedName name="TIMBRE">#REF!</definedName>
    <definedName name="TINACOS">#REF!</definedName>
    <definedName name="TITULO_COPIAR_TODO">#REF!</definedName>
    <definedName name="TITULO_PRESUPUESTO">#REF!</definedName>
    <definedName name="_xlnm.Print_Titles">#N/A</definedName>
    <definedName name="tiza">#REF!</definedName>
    <definedName name="TO">[5]A!#REF!</definedName>
    <definedName name="Tolas">#REF!</definedName>
    <definedName name="Tolas_2">"$#REF!.$B$13"</definedName>
    <definedName name="Tolas_3">"$#REF!.$B$13"</definedName>
    <definedName name="TOMACORRIENTE_110V">#REF!</definedName>
    <definedName name="TOMACORRIENTE_220V_SENC">#REF!</definedName>
    <definedName name="TOMACORRIENTE_30a">#REF!</definedName>
    <definedName name="tony">'[62]Pasarela de L=60.00'!#REF!</definedName>
    <definedName name="Tope_de_Marmolite_C_Normal">[4]Insumos!#REF!</definedName>
    <definedName name="TOPEMARMOLITE">#REF!</definedName>
    <definedName name="TOPOGRAFIA">#REF!</definedName>
    <definedName name="TOPOGRAFIA_2">#N/A</definedName>
    <definedName name="TOPOGRAFIA_3">#N/A</definedName>
    <definedName name="Topografo">#REF!</definedName>
    <definedName name="TORN3X38">#REF!</definedName>
    <definedName name="TORNILLO">#REF!</definedName>
    <definedName name="TORNILLOS">#REF!</definedName>
    <definedName name="TORNILLOS_2">"$#REF!.$B$#REF!"</definedName>
    <definedName name="TORNILLOS_3">"$#REF!.$B$#REF!"</definedName>
    <definedName name="Tornillos_5_x3_8">#REF!</definedName>
    <definedName name="Tornillos_5_x3_8_2">#N/A</definedName>
    <definedName name="Tornillos_5_x3_8_3">#N/A</definedName>
    <definedName name="TORNILLOS_INODORO">#REF!</definedName>
    <definedName name="TORNILLOSFIJARARAN">#REF!</definedName>
    <definedName name="Tosca">[4]Insumos!#REF!</definedName>
    <definedName name="tosi">#REF!</definedName>
    <definedName name="tosii">#REF!</definedName>
    <definedName name="tosiii">#REF!</definedName>
    <definedName name="tosiiii">#REF!</definedName>
    <definedName name="Total">#REF!</definedName>
    <definedName name="TOTAL_2">#REF!</definedName>
    <definedName name="totalgeneral">#REF!</definedName>
    <definedName name="totalgeneral_2">"$#REF!.$M$56"</definedName>
    <definedName name="totalgeneral_3">"$#REF!.$M$56"</definedName>
    <definedName name="TRACTOR_D8K">#REF!</definedName>
    <definedName name="TRACTORD">[35]EQUIPOS!$D$14</definedName>
    <definedName name="tractorm">'[15]Listado Equipos a utilizar'!#REF!</definedName>
    <definedName name="TRAGRACAL">#REF!</definedName>
    <definedName name="TRAGRAROC">#REF!</definedName>
    <definedName name="TRAGRATIE">#REF!</definedName>
    <definedName name="TRANINSTVENTYPTA">#REF!</definedName>
    <definedName name="TRANSF750KVACONTRA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ANSMINBARRO">#REF!</definedName>
    <definedName name="transpasf">'[15]Listado Equipos a utilizar'!#REF!</definedName>
    <definedName name="transporte">'[20]Resumen Precio Equipos'!$C$30</definedName>
    <definedName name="TRANSPTINA">#REF!</definedName>
    <definedName name="TRANSTEJA165000">#REF!</definedName>
    <definedName name="TRANSTEJA16INT">#REF!</definedName>
    <definedName name="TRANSTEJA185000">#REF!</definedName>
    <definedName name="TRANSTEJA18INT">#REF!</definedName>
    <definedName name="Tratamiento_Moldes_para_Barandilla">#REF!</definedName>
    <definedName name="Tratamiento_Moldes_para_Barandilla_2">#N/A</definedName>
    <definedName name="Tratamiento_Moldes_para_Barandilla_3">#N/A</definedName>
    <definedName name="TRATARMADERA">'[66]Ins 2'!$E$51</definedName>
    <definedName name="TRIPLESEAL">#REF!</definedName>
    <definedName name="Trompo">#REF!</definedName>
    <definedName name="truct">[20]Materiales!#REF!</definedName>
    <definedName name="tub6x14">[10]analisis!$G$2304</definedName>
    <definedName name="tub8x12">[10]analisis!$G$2313</definedName>
    <definedName name="tub8x516">[10]analisis!$G$2322</definedName>
    <definedName name="tubai">#REF!</definedName>
    <definedName name="tubaii">#REF!</definedName>
    <definedName name="tubaiii">#REF!</definedName>
    <definedName name="tubaiiii">#REF!</definedName>
    <definedName name="tubei">#REF!</definedName>
    <definedName name="tubeii">#REF!</definedName>
    <definedName name="tubeiii">#REF!</definedName>
    <definedName name="tubeiiii">#REF!</definedName>
    <definedName name="tubi">#REF!</definedName>
    <definedName name="tubii">#REF!</definedName>
    <definedName name="tubiii">#REF!</definedName>
    <definedName name="tubiiii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>#REF!</definedName>
    <definedName name="TUBO_FLEXIBLE_INODORO_C_TUERCA">#REF!</definedName>
    <definedName name="TUBO_HA_36">#REF!</definedName>
    <definedName name="TUBO_HG_1">#REF!</definedName>
    <definedName name="TUBO_HG_1_12">#REF!</definedName>
    <definedName name="TUBO_HG_12">#REF!</definedName>
    <definedName name="TUBO_HG_34">#REF!</definedName>
    <definedName name="TUBO_PVC_DRENAJE_1_12">#REF!</definedName>
    <definedName name="TUBO_PVC_SCH40_12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>#REF!</definedName>
    <definedName name="TUBO_PVC_SDR41_4">#REF!</definedName>
    <definedName name="TUBO221">'[26]Pu-Sanit.'!$C$183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i">#REF!</definedName>
    <definedName name="tuboii">#REF!</definedName>
    <definedName name="tuboiii">#REF!</definedName>
    <definedName name="tuboiiii">#REF!</definedName>
    <definedName name="TUBOPVCDREN112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ui">#REF!</definedName>
    <definedName name="tubuii">#REF!</definedName>
    <definedName name="tubuiii">#REF!</definedName>
    <definedName name="tubuiiii">#REF!</definedName>
    <definedName name="TYPE_3M">#REF!</definedName>
    <definedName name="ud">#REF!</definedName>
    <definedName name="UD.">#REF!</definedName>
    <definedName name="UND">#N/A</definedName>
    <definedName name="UNION_HG_1">#REF!</definedName>
    <definedName name="UNION_HG_12">#REF!</definedName>
    <definedName name="UNION_HG_34">#REF!</definedName>
    <definedName name="UNION_PVC_PRES_12">#REF!</definedName>
    <definedName name="UNION_PVC_PRES_34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2HG">#REF!</definedName>
    <definedName name="us">#REF!</definedName>
    <definedName name="uso.vibrador">'[29]Costos Mano de Obra'!$O$42</definedName>
    <definedName name="USOSMADERA">#REF!</definedName>
    <definedName name="UY">[5]A!#REF!</definedName>
    <definedName name="v">#REF!</definedName>
    <definedName name="VACC">[12]Precio!$F$31</definedName>
    <definedName name="vaciado">#REF!</definedName>
    <definedName name="VACIADOAMANO">#REF!</definedName>
    <definedName name="VACZ">[12]Precio!$F$30</definedName>
    <definedName name="VAIVEN">#REF!</definedName>
    <definedName name="VALOR">#REF!</definedName>
    <definedName name="valor2">[3]Analisis!#REF!</definedName>
    <definedName name="valor2_1">#N/A</definedName>
    <definedName name="valor2_2">#N/A</definedName>
    <definedName name="valor2_3">#N/A</definedName>
    <definedName name="valora">#REF!</definedName>
    <definedName name="valora_2">"$#REF!.$I$1:$I$65534"</definedName>
    <definedName name="valora_3">"$#REF!.$I$1:$I$65534"</definedName>
    <definedName name="VALORM">#REF!</definedName>
    <definedName name="valorp">#REF!</definedName>
    <definedName name="valorp_2">"$#REF!.$K$1:$K$65534"</definedName>
    <definedName name="valorp_3">"$#REF!.$K$1:$K$65534"</definedName>
    <definedName name="VALORPRESUPUESTO">#REF!</definedName>
    <definedName name="VALORPRESUPUESTO_2">"$#REF!.$F$1:$F$65534"</definedName>
    <definedName name="VALORPRESUPUESTO_3">"$#REF!.$F$1:$F$65534"</definedName>
    <definedName name="VALORT">#REF!</definedName>
    <definedName name="VALORV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arillas">#REF!</definedName>
    <definedName name="varillas_2">#N/A</definedName>
    <definedName name="varillas_3">#N/A</definedName>
    <definedName name="VCOLGANTE1590">#REF!</definedName>
    <definedName name="veabat">[26]Volumenes!$F$2358</definedName>
    <definedName name="veabat3">[26]Volumenes!$F$2684</definedName>
    <definedName name="VEABATIB">[26]Mat!$D$157</definedName>
    <definedName name="vecorr2">[26]Volumenes!$F$2357</definedName>
    <definedName name="vecorr3">[26]Volumenes!$F$2683</definedName>
    <definedName name="VECORRED">[26]Mat!$D$156</definedName>
    <definedName name="Vent._Corred._Alum._Nat._Pint._Polvo_Vid._Transp.">[4]Insumos!#REF!</definedName>
    <definedName name="VENT2SDR41">#REF!</definedName>
    <definedName name="VENT3SDR41CONTRA">#REF!</definedName>
    <definedName name="veproy2">[26]Volumenes!$F$2356</definedName>
    <definedName name="veproyec3">[26]Volumenes!$F$2682</definedName>
    <definedName name="VEPROYETA">[26]Mat!$D$155</definedName>
    <definedName name="VERGRAGRI">#REF!</definedName>
    <definedName name="VERGRAGRIPVC">#REF!</definedName>
    <definedName name="VERGRAGRISCONTRA">#REF!</definedName>
    <definedName name="VIBRADO">#REF!</definedName>
    <definedName name="Vibroquín_Color_40_x40">[4]Insumos!#REF!</definedName>
    <definedName name="Vibroquín_Gris_40_x40">[4]Insumos!#REF!</definedName>
    <definedName name="VIGASHP">#REF!</definedName>
    <definedName name="VIGASHP_2">"$#REF!.$B$109"</definedName>
    <definedName name="VIGASHP_3">"$#REF!.$B$109"</definedName>
    <definedName name="VIOLINADO">#REF!</definedName>
    <definedName name="VIOLINAR1CARA">#REF!</definedName>
    <definedName name="VLP">[12]Precio!$F$41</definedName>
    <definedName name="volteobote">'[15]Listado Equipos a utilizar'!#REF!</definedName>
    <definedName name="volteobotela">'[15]Listado Equipos a utilizar'!#REF!</definedName>
    <definedName name="volteobotelargo">'[15]Listado Equipos a utilizar'!#REF!</definedName>
    <definedName name="VP">#REF!</definedName>
    <definedName name="VSALALUMBCOMAN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VUELO10">#REF!</definedName>
    <definedName name="VVC">[12]Precio!$F$39</definedName>
    <definedName name="VXCSD">#REF!</definedName>
    <definedName name="W10X12">[10]analisis!$G$1534</definedName>
    <definedName name="W14X22">[10]analisis!$G$1637</definedName>
    <definedName name="W16X26">[10]analisis!$G$1814</definedName>
    <definedName name="W18X40">[10]analisis!$G$1872</definedName>
    <definedName name="W27X84">[10]analisis!$G$1977</definedName>
    <definedName name="w6x9">[10]analisis!$G$1453</definedName>
    <definedName name="WARE" hidden="1">'[21]ANALISIS STO DGO'!#REF!</definedName>
    <definedName name="ware." hidden="1">'[21]ANALISIS STO DGO'!#REF!</definedName>
    <definedName name="ware.1" hidden="1">'[21]ANALISIS STO DGO'!#REF!</definedName>
    <definedName name="WAREHOUSE" hidden="1">'[21]ANALISIS STO DGO'!#REF!</definedName>
    <definedName name="Wimaldy" hidden="1">'[21]ANALISIS STO DGO'!#REF!</definedName>
    <definedName name="wimaldy.">#REF!</definedName>
    <definedName name="wimaldy..">#REF!</definedName>
    <definedName name="Wimaldy...">#REF!</definedName>
    <definedName name="Winche">#REF!</definedName>
    <definedName name="YEE_PVC_DREN_2">#REF!</definedName>
    <definedName name="YEE_PVC_DREN_3">#REF!</definedName>
    <definedName name="YEE_PVC_DREN_4">#REF!</definedName>
    <definedName name="YEE_PVC_DREN_4x2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YO">[19]A!#REF!</definedName>
    <definedName name="z">#REF!</definedName>
    <definedName name="ZABALETA">'[26]anal term'!$F$1808</definedName>
    <definedName name="ZABALETAPISO">#REF!</definedName>
    <definedName name="ZABALETATECHO">#REF!</definedName>
    <definedName name="zap.muro6">#REF!</definedName>
    <definedName name="zapata">'[4]caseta de planta'!$C$1:$C$65536</definedName>
    <definedName name="zapatasdeescaleras">#REF!</definedName>
    <definedName name="ZIN_001">#REF!</definedName>
    <definedName name="ZINC_CAL26_3x6">#REF!</definedName>
    <definedName name="ZINC24">#REF!</definedName>
    <definedName name="ZINC26">#REF!</definedName>
    <definedName name="ZINC27">#REF!</definedName>
    <definedName name="ZINC29">#REF!</definedName>
    <definedName name="ZINC34">#REF!</definedName>
    <definedName name="ZOCALO_8x34">#REF!</definedName>
    <definedName name="Zócalo_de_Cerámica_Criolla_de_33___1era">[16]Insumos!$B$42:$D$42</definedName>
    <definedName name="zocalobotichinorojo">#REF!</definedName>
    <definedName name="ZOCESCGRAPROYAL">#REF!</definedName>
    <definedName name="ZOCGRA30BCO">#REF!</definedName>
    <definedName name="ZOCGRA30GRIS">#REF!</definedName>
    <definedName name="ZOCGRA40BCO">#REF!</definedName>
    <definedName name="ZOCGRABOTI40BCO">#REF!</definedName>
    <definedName name="ZOCGRABOTI40COL">#REF!</definedName>
    <definedName name="ZOCGRAPROYAL40">#REF!</definedName>
    <definedName name="ZOCLAD28">#REF!</definedName>
    <definedName name="ZOCMOSROJ25">#REF!</definedName>
    <definedName name="ZOGRAESC">[26]UASD!$F$3522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<sst xmlns="http://schemas.openxmlformats.org/spreadsheetml/2006/main" count="165" uniqueCount="109">
  <si>
    <t>ASUNTO:  Voluminaria  Construcción de Parque Familiar Villa Magante</t>
  </si>
  <si>
    <t>Item</t>
  </si>
  <si>
    <t>Partida</t>
  </si>
  <si>
    <t>Cant.</t>
  </si>
  <si>
    <t>Unidad</t>
  </si>
  <si>
    <t>Precio Unitario</t>
  </si>
  <si>
    <t>Precio Total</t>
  </si>
  <si>
    <t>Limpieza</t>
  </si>
  <si>
    <t>Limpieza y Replanteo Topografico</t>
  </si>
  <si>
    <t>M2</t>
  </si>
  <si>
    <t>Caseta de Materiales</t>
  </si>
  <si>
    <t>Movimiento de Tierra</t>
  </si>
  <si>
    <t xml:space="preserve"> Material de Relleno  + Comptación  H=1.5</t>
  </si>
  <si>
    <t>Excavacion de Terreno para Muro de Contencion</t>
  </si>
  <si>
    <t>M3</t>
  </si>
  <si>
    <t>Cimentación</t>
  </si>
  <si>
    <t xml:space="preserve">Zapata de Muro de Contencion </t>
  </si>
  <si>
    <t>Zapata de Columnas C1</t>
  </si>
  <si>
    <t>U</t>
  </si>
  <si>
    <t>Obra Gris</t>
  </si>
  <si>
    <t>Muros de Contecncion (Block  8")</t>
  </si>
  <si>
    <t>Columnas C1 (0.60*0.20)</t>
  </si>
  <si>
    <t>Vigas  V01</t>
  </si>
  <si>
    <t>Base de Juguetes</t>
  </si>
  <si>
    <t>Calzadas Interiores</t>
  </si>
  <si>
    <t>Adoquines</t>
  </si>
  <si>
    <t>Escalera</t>
  </si>
  <si>
    <t>Terminaciones</t>
  </si>
  <si>
    <t>Letrero Central  de Parque</t>
  </si>
  <si>
    <t>UD</t>
  </si>
  <si>
    <t>Glorieta</t>
  </si>
  <si>
    <t>Postes Eletricos</t>
  </si>
  <si>
    <t>Paisajismo</t>
  </si>
  <si>
    <t>5.4.1</t>
  </si>
  <si>
    <t>Relleno Suelto (Grava Tratada)</t>
  </si>
  <si>
    <t>5.4.2</t>
  </si>
  <si>
    <t>Area Verde</t>
  </si>
  <si>
    <t>5.4.3</t>
  </si>
  <si>
    <t xml:space="preserve">Arboleado de Parque </t>
  </si>
  <si>
    <t>Atracadero de Bicicletas</t>
  </si>
  <si>
    <t>Asientos Generales</t>
  </si>
  <si>
    <t>Pergaolados</t>
  </si>
  <si>
    <t>Muro de Letrero</t>
  </si>
  <si>
    <t>Bordillo de Rentencion de grava</t>
  </si>
  <si>
    <t>ML</t>
  </si>
  <si>
    <t>Juegos Infantiles</t>
  </si>
  <si>
    <t>5.11.1</t>
  </si>
  <si>
    <t>Balancin Lorito MPE-23-006</t>
  </si>
  <si>
    <t>5.11.2</t>
  </si>
  <si>
    <t>BALANCIN CARRO MPE-21-077</t>
  </si>
  <si>
    <t>5.11.3</t>
  </si>
  <si>
    <t>Balancin Dinosaurio MPE-23-005</t>
  </si>
  <si>
    <t>5.11.4</t>
  </si>
  <si>
    <t>Carrusel MPE-21-064</t>
  </si>
  <si>
    <t>5.11.5</t>
  </si>
  <si>
    <t>Columpio Triple MPE-21-054</t>
  </si>
  <si>
    <t>5.11.6</t>
  </si>
  <si>
    <t>Color Play MPE-22-051s</t>
  </si>
  <si>
    <t>5.11.7</t>
  </si>
  <si>
    <t>Sube y Baja Juego MPE-21-046</t>
  </si>
  <si>
    <t>5.11.8</t>
  </si>
  <si>
    <t>Color Play MPE-22-051</t>
  </si>
  <si>
    <t>5.11.9</t>
  </si>
  <si>
    <t>Trepador de Red MPE-23-056</t>
  </si>
  <si>
    <t>Baños</t>
  </si>
  <si>
    <t>Zapata de Muros</t>
  </si>
  <si>
    <t xml:space="preserve">Muros de Block </t>
  </si>
  <si>
    <t>Viga VA</t>
  </si>
  <si>
    <t>Pañete Interior /Exterior</t>
  </si>
  <si>
    <t xml:space="preserve">Ceramica Interior </t>
  </si>
  <si>
    <t xml:space="preserve">Ventana </t>
  </si>
  <si>
    <t>P2</t>
  </si>
  <si>
    <t>Techo de Madera</t>
  </si>
  <si>
    <t>Plafon PVC Interior</t>
  </si>
  <si>
    <t>Divisiones Interior MDF</t>
  </si>
  <si>
    <t>Aparatos Sanitarios</t>
  </si>
  <si>
    <t>Inodoros</t>
  </si>
  <si>
    <t>Lavamanos</t>
  </si>
  <si>
    <t>Orinal</t>
  </si>
  <si>
    <t>Pintura</t>
  </si>
  <si>
    <t>Camara de Inspeccion</t>
  </si>
  <si>
    <t>Arrastre Agua Potable  PVC SCH 3/4</t>
  </si>
  <si>
    <t>PL</t>
  </si>
  <si>
    <t>Arrastre Sanitario PVC 4"</t>
  </si>
  <si>
    <t>Septico</t>
  </si>
  <si>
    <t>Instalaciónes Eletricas</t>
  </si>
  <si>
    <t xml:space="preserve">Cenital </t>
  </si>
  <si>
    <t>Luz Cenital en Postes</t>
  </si>
  <si>
    <t>Apliques de Pared</t>
  </si>
  <si>
    <t>Control de Encendido</t>
  </si>
  <si>
    <t>Luz LED en Letrero</t>
  </si>
  <si>
    <t>Salida Camara (OP)</t>
  </si>
  <si>
    <t>Aplique de Terreno</t>
  </si>
  <si>
    <t>Salida TC Baños</t>
  </si>
  <si>
    <t>TC Normal</t>
  </si>
  <si>
    <t>TC Especial</t>
  </si>
  <si>
    <t>Panel Eletrico</t>
  </si>
  <si>
    <t xml:space="preserve">Puesta A Tierra </t>
  </si>
  <si>
    <t>Acometida Distribuidora</t>
  </si>
  <si>
    <t>SUB TOTAL</t>
  </si>
  <si>
    <t>DIRECCION TECNICA 10%</t>
  </si>
  <si>
    <t>GASTOS ADMINISTRATIVOS 2.5%</t>
  </si>
  <si>
    <t>TRANSPORTE  3.0%</t>
  </si>
  <si>
    <t>SEGUROS Y FIANZAS 4.35%</t>
  </si>
  <si>
    <t>PENSION Y JUBILACION 1%</t>
  </si>
  <si>
    <t>CODIA 0.1%</t>
  </si>
  <si>
    <t>ITBIS  18%</t>
  </si>
  <si>
    <t>Diseño Arquitectonico</t>
  </si>
  <si>
    <t xml:space="preserve">TOTAL PROYECTO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</si>
</sst>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[$-1C0A]d&quot; de &quot;mmmm&quot; de &quot;yyyy;@"/>
  </numFmts>
  <fonts count="26">
    <font>
      <sz val="11"/>
      <color theme="1"/>
      <name val="Calibri"/>
      <charset val="134"/>
      <scheme val="minor"/>
    </font>
    <font>
      <sz val="14"/>
      <color theme="1"/>
      <name val="Times New Roman"/>
      <charset val="134"/>
    </font>
    <font>
      <b/>
      <i/>
      <sz val="14"/>
      <name val="Times New Roman"/>
      <charset val="134"/>
    </font>
    <font>
      <b/>
      <sz val="14"/>
      <name val="Times New Roman"/>
      <charset val="134"/>
    </font>
    <font>
      <b/>
      <sz val="14"/>
      <color theme="1"/>
      <name val="Times New Roman"/>
      <charset val="134"/>
    </font>
    <font>
      <b/>
      <u/>
      <sz val="16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21" applyNumberFormat="0" applyAlignment="0" applyProtection="0">
      <alignment vertical="center"/>
    </xf>
    <xf numFmtId="0" fontId="15" fillId="9" borderId="22" applyNumberFormat="0" applyAlignment="0" applyProtection="0">
      <alignment vertical="center"/>
    </xf>
    <xf numFmtId="0" fontId="16" fillId="9" borderId="21" applyNumberFormat="0" applyAlignment="0" applyProtection="0">
      <alignment vertical="center"/>
    </xf>
    <xf numFmtId="0" fontId="17" fillId="10" borderId="23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1" fillId="0" borderId="0"/>
    <xf numFmtId="0" fontId="25" fillId="0" borderId="0"/>
  </cellStyleXfs>
  <cellXfs count="64">
    <xf numFmtId="0" fontId="0" fillId="0" borderId="0" xfId="0"/>
    <xf numFmtId="0" fontId="1" fillId="0" borderId="0" xfId="52" applyFont="1" applyAlignment="1">
      <alignment horizontal="center"/>
    </xf>
    <xf numFmtId="0" fontId="1" fillId="0" borderId="0" xfId="52" applyFont="1"/>
    <xf numFmtId="0" fontId="2" fillId="0" borderId="0" xfId="53" applyFont="1" applyAlignment="1">
      <alignment horizontal="center" vertical="center"/>
    </xf>
    <xf numFmtId="0" fontId="2" fillId="0" borderId="0" xfId="53" applyFont="1" applyAlignment="1">
      <alignment vertical="center"/>
    </xf>
    <xf numFmtId="0" fontId="3" fillId="0" borderId="0" xfId="53" applyFont="1" applyAlignment="1">
      <alignment horizontal="left" vertical="center"/>
    </xf>
    <xf numFmtId="0" fontId="3" fillId="0" borderId="0" xfId="53" applyFont="1" applyAlignment="1">
      <alignment horizontal="center" vertical="center"/>
    </xf>
    <xf numFmtId="178" fontId="3" fillId="0" borderId="0" xfId="53" applyNumberFormat="1" applyFont="1" applyAlignment="1">
      <alignment horizontal="center" vertical="center"/>
    </xf>
    <xf numFmtId="0" fontId="3" fillId="0" borderId="0" xfId="53" applyFont="1" applyAlignment="1">
      <alignment vertical="center"/>
    </xf>
    <xf numFmtId="0" fontId="4" fillId="2" borderId="0" xfId="52" applyFont="1" applyFill="1" applyAlignment="1">
      <alignment horizontal="center"/>
    </xf>
    <xf numFmtId="0" fontId="4" fillId="3" borderId="0" xfId="52" applyFont="1" applyFill="1" applyAlignment="1">
      <alignment horizontal="center"/>
    </xf>
    <xf numFmtId="2" fontId="1" fillId="0" borderId="0" xfId="52" applyNumberFormat="1" applyFont="1"/>
    <xf numFmtId="0" fontId="4" fillId="4" borderId="0" xfId="52" applyFont="1" applyFill="1" applyAlignment="1">
      <alignment horizontal="center"/>
    </xf>
    <xf numFmtId="0" fontId="1" fillId="0" borderId="0" xfId="52" applyFont="1" applyAlignment="1">
      <alignment horizontal="center" vertical="center"/>
    </xf>
    <xf numFmtId="44" fontId="1" fillId="0" borderId="0" xfId="50" applyFont="1" applyFill="1" applyAlignment="1">
      <alignment horizontal="center"/>
    </xf>
    <xf numFmtId="44" fontId="1" fillId="0" borderId="0" xfId="52" applyNumberFormat="1" applyFont="1"/>
    <xf numFmtId="0" fontId="4" fillId="0" borderId="0" xfId="52" applyFont="1" applyAlignment="1">
      <alignment vertical="center"/>
    </xf>
    <xf numFmtId="43" fontId="4" fillId="0" borderId="0" xfId="49" applyFont="1" applyAlignment="1">
      <alignment horizontal="center" vertical="center"/>
    </xf>
    <xf numFmtId="44" fontId="4" fillId="0" borderId="0" xfId="51" applyFont="1" applyAlignment="1">
      <alignment vertical="center"/>
    </xf>
    <xf numFmtId="43" fontId="4" fillId="0" borderId="0" xfId="49" applyFont="1" applyAlignment="1">
      <alignment vertical="center"/>
    </xf>
    <xf numFmtId="44" fontId="4" fillId="4" borderId="0" xfId="50" applyFont="1" applyFill="1" applyAlignment="1">
      <alignment horizontal="center"/>
    </xf>
    <xf numFmtId="0" fontId="1" fillId="0" borderId="0" xfId="52" applyFont="1" applyAlignment="1">
      <alignment horizontal="center" vertical="center" wrapText="1"/>
    </xf>
    <xf numFmtId="44" fontId="1" fillId="0" borderId="0" xfId="50" applyFont="1" applyFill="1" applyAlignment="1">
      <alignment horizontal="center" vertical="center"/>
    </xf>
    <xf numFmtId="2" fontId="1" fillId="0" borderId="0" xfId="52" applyNumberFormat="1" applyFont="1" applyAlignment="1">
      <alignment horizontal="center" vertical="center"/>
    </xf>
    <xf numFmtId="44" fontId="1" fillId="0" borderId="0" xfId="50" applyFont="1" applyAlignment="1">
      <alignment horizontal="center"/>
    </xf>
    <xf numFmtId="0" fontId="4" fillId="4" borderId="0" xfId="52" applyFont="1" applyFill="1" applyAlignment="1">
      <alignment horizontal="center" vertical="center"/>
    </xf>
    <xf numFmtId="44" fontId="4" fillId="4" borderId="0" xfId="50" applyFont="1" applyFill="1" applyAlignment="1">
      <alignment horizontal="center" vertical="center"/>
    </xf>
    <xf numFmtId="2" fontId="1" fillId="0" borderId="0" xfId="52" applyNumberFormat="1" applyFont="1" applyAlignment="1">
      <alignment horizontal="center"/>
    </xf>
    <xf numFmtId="2" fontId="1" fillId="5" borderId="0" xfId="52" applyNumberFormat="1" applyFont="1" applyFill="1" applyAlignment="1">
      <alignment horizontal="center"/>
    </xf>
    <xf numFmtId="0" fontId="1" fillId="5" borderId="0" xfId="52" applyFont="1" applyFill="1" applyAlignment="1">
      <alignment horizontal="center"/>
    </xf>
    <xf numFmtId="44" fontId="1" fillId="5" borderId="0" xfId="50" applyFont="1" applyFill="1" applyAlignment="1">
      <alignment horizontal="center"/>
    </xf>
    <xf numFmtId="44" fontId="1" fillId="0" borderId="0" xfId="51" applyFont="1"/>
    <xf numFmtId="0" fontId="4" fillId="0" borderId="0" xfId="52" applyFont="1" applyAlignment="1">
      <alignment horizontal="center"/>
    </xf>
    <xf numFmtId="2" fontId="4" fillId="0" borderId="0" xfId="52" applyNumberFormat="1" applyFont="1" applyAlignment="1">
      <alignment horizontal="center"/>
    </xf>
    <xf numFmtId="44" fontId="4" fillId="0" borderId="0" xfId="50" applyFont="1" applyAlignment="1">
      <alignment horizontal="center"/>
    </xf>
    <xf numFmtId="2" fontId="1" fillId="6" borderId="0" xfId="52" applyNumberFormat="1" applyFont="1" applyFill="1" applyAlignment="1">
      <alignment horizontal="center"/>
    </xf>
    <xf numFmtId="0" fontId="1" fillId="6" borderId="0" xfId="52" applyFont="1" applyFill="1" applyAlignment="1">
      <alignment horizontal="center"/>
    </xf>
    <xf numFmtId="44" fontId="1" fillId="6" borderId="0" xfId="50" applyFont="1" applyFill="1" applyAlignment="1">
      <alignment horizontal="center"/>
    </xf>
    <xf numFmtId="44" fontId="1" fillId="0" borderId="0" xfId="51" applyFont="1" applyAlignment="1">
      <alignment horizontal="center"/>
    </xf>
    <xf numFmtId="0" fontId="4" fillId="6" borderId="0" xfId="52" applyFont="1" applyFill="1" applyAlignment="1">
      <alignment horizontal="center"/>
    </xf>
    <xf numFmtId="44" fontId="4" fillId="6" borderId="0" xfId="50" applyFont="1" applyFill="1" applyAlignment="1">
      <alignment horizontal="center"/>
    </xf>
    <xf numFmtId="0" fontId="4" fillId="0" borderId="0" xfId="52" applyFont="1" applyAlignment="1">
      <alignment horizontal="center" vertical="center"/>
    </xf>
    <xf numFmtId="44" fontId="4" fillId="0" borderId="0" xfId="5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4" fontId="4" fillId="0" borderId="4" xfId="50" applyFont="1" applyFill="1" applyBorder="1" applyAlignment="1">
      <alignment horizontal="center" vertical="center"/>
    </xf>
    <xf numFmtId="44" fontId="4" fillId="0" borderId="5" xfId="5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4" fontId="4" fillId="0" borderId="9" xfId="50" applyFont="1" applyFill="1" applyBorder="1" applyAlignment="1">
      <alignment horizontal="center" vertical="center"/>
    </xf>
    <xf numFmtId="44" fontId="4" fillId="0" borderId="10" xfId="50" applyFont="1" applyFill="1" applyBorder="1" applyAlignment="1">
      <alignment horizontal="center" vertical="center"/>
    </xf>
    <xf numFmtId="44" fontId="4" fillId="0" borderId="11" xfId="50" applyFont="1" applyFill="1" applyBorder="1" applyAlignment="1">
      <alignment horizontal="center" vertical="center"/>
    </xf>
    <xf numFmtId="44" fontId="4" fillId="0" borderId="12" xfId="5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4" fontId="4" fillId="0" borderId="16" xfId="50" applyFont="1" applyFill="1" applyBorder="1" applyAlignment="1">
      <alignment horizontal="center" vertical="center"/>
    </xf>
    <xf numFmtId="44" fontId="4" fillId="0" borderId="17" xfId="5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1" fillId="0" borderId="0" xfId="50" applyFont="1"/>
    <xf numFmtId="0" fontId="5" fillId="0" borderId="0" xfId="52" applyFont="1" applyAlignment="1">
      <alignment horizontal="center"/>
    </xf>
    <xf numFmtId="9" fontId="1" fillId="0" borderId="0" xfId="3" applyFont="1"/>
  </cellXfs>
  <cellStyles count="54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Millares 2" xfId="49"/>
    <cellStyle name="Moneda 2" xfId="50"/>
    <cellStyle name="Moneda 2 2" xfId="51"/>
    <cellStyle name="Normal 2" xfId="52"/>
    <cellStyle name="Normal 2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69" Type="http://schemas.openxmlformats.org/officeDocument/2006/relationships/sharedStrings" Target="sharedStrings.xml"/><Relationship Id="rId68" Type="http://schemas.openxmlformats.org/officeDocument/2006/relationships/theme" Target="theme/theme1.xml"/><Relationship Id="rId67" Type="http://schemas.openxmlformats.org/officeDocument/2006/relationships/externalLink" Target="externalLinks/externalLink66.xml"/><Relationship Id="rId66" Type="http://schemas.openxmlformats.org/officeDocument/2006/relationships/externalLink" Target="externalLinks/externalLink65.xml"/><Relationship Id="rId65" Type="http://schemas.openxmlformats.org/officeDocument/2006/relationships/externalLink" Target="externalLinks/externalLink64.xml"/><Relationship Id="rId64" Type="http://schemas.openxmlformats.org/officeDocument/2006/relationships/externalLink" Target="externalLinks/externalLink63.xml"/><Relationship Id="rId63" Type="http://schemas.openxmlformats.org/officeDocument/2006/relationships/externalLink" Target="externalLinks/externalLink62.xml"/><Relationship Id="rId62" Type="http://schemas.openxmlformats.org/officeDocument/2006/relationships/externalLink" Target="externalLinks/externalLink61.xml"/><Relationship Id="rId61" Type="http://schemas.openxmlformats.org/officeDocument/2006/relationships/externalLink" Target="externalLinks/externalLink60.xml"/><Relationship Id="rId60" Type="http://schemas.openxmlformats.org/officeDocument/2006/relationships/externalLink" Target="externalLinks/externalLink59.xml"/><Relationship Id="rId6" Type="http://schemas.openxmlformats.org/officeDocument/2006/relationships/externalLink" Target="externalLinks/externalLink5.xml"/><Relationship Id="rId59" Type="http://schemas.openxmlformats.org/officeDocument/2006/relationships/externalLink" Target="externalLinks/externalLink58.xml"/><Relationship Id="rId58" Type="http://schemas.openxmlformats.org/officeDocument/2006/relationships/externalLink" Target="externalLinks/externalLink57.xml"/><Relationship Id="rId57" Type="http://schemas.openxmlformats.org/officeDocument/2006/relationships/externalLink" Target="externalLinks/externalLink56.xml"/><Relationship Id="rId56" Type="http://schemas.openxmlformats.org/officeDocument/2006/relationships/externalLink" Target="externalLinks/externalLink55.xml"/><Relationship Id="rId55" Type="http://schemas.openxmlformats.org/officeDocument/2006/relationships/externalLink" Target="externalLinks/externalLink54.xml"/><Relationship Id="rId54" Type="http://schemas.openxmlformats.org/officeDocument/2006/relationships/externalLink" Target="externalLinks/externalLink53.xml"/><Relationship Id="rId53" Type="http://schemas.openxmlformats.org/officeDocument/2006/relationships/externalLink" Target="externalLinks/externalLink52.xml"/><Relationship Id="rId52" Type="http://schemas.openxmlformats.org/officeDocument/2006/relationships/externalLink" Target="externalLinks/externalLink51.xml"/><Relationship Id="rId51" Type="http://schemas.openxmlformats.org/officeDocument/2006/relationships/externalLink" Target="externalLinks/externalLink50.xml"/><Relationship Id="rId50" Type="http://schemas.openxmlformats.org/officeDocument/2006/relationships/externalLink" Target="externalLinks/externalLink49.xml"/><Relationship Id="rId5" Type="http://schemas.openxmlformats.org/officeDocument/2006/relationships/externalLink" Target="externalLinks/externalLink4.xml"/><Relationship Id="rId49" Type="http://schemas.openxmlformats.org/officeDocument/2006/relationships/externalLink" Target="externalLinks/externalLink48.xml"/><Relationship Id="rId48" Type="http://schemas.openxmlformats.org/officeDocument/2006/relationships/externalLink" Target="externalLinks/externalLink47.xml"/><Relationship Id="rId47" Type="http://schemas.openxmlformats.org/officeDocument/2006/relationships/externalLink" Target="externalLinks/externalLink46.xml"/><Relationship Id="rId46" Type="http://schemas.openxmlformats.org/officeDocument/2006/relationships/externalLink" Target="externalLinks/externalLink45.xml"/><Relationship Id="rId45" Type="http://schemas.openxmlformats.org/officeDocument/2006/relationships/externalLink" Target="externalLinks/externalLink44.xml"/><Relationship Id="rId44" Type="http://schemas.openxmlformats.org/officeDocument/2006/relationships/externalLink" Target="externalLinks/externalLink43.xml"/><Relationship Id="rId43" Type="http://schemas.openxmlformats.org/officeDocument/2006/relationships/externalLink" Target="externalLinks/externalLink42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Presupuestos%20en%20obra%202005\Zona%20II\118-05%20terminacion%20acueducto%20de%20viaja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Users\asifres\Documents\My%20Documents\MORMONES\Presupuesto%20General%20Hainamosa(Prop.%20Final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vbaez\Local%20Settings\Temporary%20Internet%20Files\Content.IE5\KF1K0GOD\mac\ANALISIS%20JUNIO%202007%20-Para-Proyectos-BNV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eyna%20Vasquez\Desktop\IGLESIAS%20POLICLINICAS%20Y%20ESCUELAS\CARPETA%20GENERAL\San%20Francisco%20de%20Macoris\Analisis%20de%20Precios%20Unitari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proyectos%20oisoe\Documents%20and%20Settings\Administrador\Escritorio\Documents%20and%20Settings\jbaez\My%20Documents\YALBI\Mia\Copia%20de%20UCLAS-COME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My%20Documents\Proyectos%20OISOE\Calles\Incava\Analisis_Marzo_06___Incav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ria%20Angelica\Cubicaciones\Incava\Analisis%20Contrato%20-%20Incav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Documents%20and%20Settings\Julio%20Vargas\Escritorio\PADRE_LAS_CASAS\ANALISIS_TOD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ucla\ucla%205%20julio\presupuestos\Documents%20and%20Settings\kelly\Mis%20documentos\UCLA\UCLAS-COMENC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Documents%20and%20Settings\JOEL\Mis%20documentos\Documents%20and%20Settings\Joel%20Francisco\Mis%20documentos\Documents%20and%20Setting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presupuesto%20%20habitacional%20sanchez\EDF.%20SAN%20CRISTOBAL\metodologia%20Presupuestos\Analisis%20de%20Edificacio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My%20Documents\BACKUP%20JULIO\wandel\escritorio%201\PRESUPUESTOS\Peravia\Salinas\PRESUPUESTO%20viviend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ximo\Maria%20Angelica\OISOE%20EVA\Calles\Demja%20-%20Hato%20Mayor\Analisis%20Dic%2005%20-%20Demj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.ARQUITECTURA5\My%20Documents\macm\PRE,DESVIO,%20ALCANTARILLADOS%20Y%20POTABLE%20LADO%20ESTE%20P.%20LIVIO%20C%20-%20Av\PRE,DESVIO,%20ALC.%20Y%20POT.%20LADO%20OESTE%20P.%20LIVIO%20C%20-%20A.%20FLEMI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\Partidas%20Electricas%20Terminaci&#243;n%20Construcci&#243;n%20Albergue%20Ni&#241;os%20Huerfanos%20de%20Moc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\MONICA%20PROYECTOS\MONICA%20PROYECTOS%20COMP%20AYUNTAMIENTO\Presupuesto_Torre__KEVANY(1)%20mechy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Documents%20and%20Settings\asifres\Desktop\Estimados%20y%20presupuestos\Estimados%20del%20M\Pre%20Capilla%20Los%20&#193;ngeles%20(Fase%20II)%20-%20mayo%20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Luis%20Mota\My%20Documents\Arq.%20Fajar\CDE\Planos\Subestaci&#243;n%20Duverg&#233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mpena\LOCALS~1\Temp\Users\yanel\Documents\PERSONALTRABAJOS\CUPIDO\PROYECTO%20MICHEL%20MARIE\PRESUPUESTO%20RESIDENCIAL%20MICHELLE%20MARIE%20modif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Users\Jaime\Documents\Oficina%20Comision%20Desarrollo%20Provincial\Iglesia%20Catalina\Iglesia%20Catalina%20(version%201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Mechy\Mechy%20Proyectos\Presupuesto_Torre__KEVANY(1)(1)_ultimas_correciones_yram(1)_correciones_yunior(1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bierta2\disco%20de%20costo\disco%20de%20costos\Documents%20and%20Settings\Administrador\Escritorio\LAS%20AMERICAS%20OZORIA%20TUNEL\PRES(1).%20TERMINACION%20LAS%20AMERICAS-TUNEL-PASARELAS-OISOE-03-AG0-0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MONICA~1\AppData\Local\Temp\_PA302\2012%20Nueva%20Edicion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Anayelis.EVA\My%20Documents\Proyectos%20OISOE\SET\Ana%20Raquel\Iglesia\Presupuesto%20Ciencias%20Juridicas-Uasd-grucon-2009-10-2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mpena\LOCALS~1\Temp\Users\YANEL\Documents\PERSONALTRABAJOS\elizabeth%20concepcion\Presupuesto_proyecto_johanna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Incava\Analisis%20Marzo%2006%20-%20Incav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CARPETAS%20DEPTO.%20PRESUPUESTOS\YANEL%20FERNANDEZ\Santo%20Domingo\puente%20cuaba\Presupuesto%20Construcion%20Puente%20Sobre%20el%20Rio%20Isabela,%20Carretera%20La%20Cuaba%20Km%2022%20Autopista%20Duarte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antony's\SANCHEZ%20CURIEL\DSD%20(tanques%20falconbridge+varios)\nave%20fadoc%2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MIS%20DOCUMENTOS\PROYECTO%20TERMINACION%20SOFTBALL%20COJPD\PRESUPUESTO%20MODIFICADO\PRESUPUESTO_FEDOSA_14NOV2005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\MONICA%20PROYECTOS\TORRE%20KEYANI\PRESUPTORRE%20KEVA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mpena\LOCALS~1\Temp\LICITACION%20VILLAS%20TIPO%20PRESIDENCIAL%20BISONO\Villa%20%20Presidencial4,5,6%20BISONO-ultimo%20DEFINITIVO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ttps:\\webmail.codetel.net.do\Documents%20and%20Settings\Administrator\My%20Documents\PROYECTOS\LICITACION%20011-2006\PROPUESTA\2005%2012%20Dic%20Text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PC%20VOL%202\METRO\INGENIERIA%20METALICA\PASARELA%20ESTACION%20ISABELA\PASARELA%20PEATONAL%20ESTACION%20ISABE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Users\Eloy%20Blanco%20Abbott\Trabajando\3_Estandars%20IJSUD\170-3\SRD-170-3%20Presupuest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SUPUESTO"/>
      <sheetName val="ANALISIS 4-05"/>
      <sheetName val="PRESUPUESTO (CORREGIDO)"/>
      <sheetName val="Módulo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ecio"/>
      <sheetName val="Hormigon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Insumos"/>
      <sheetName val="Mano de Obra"/>
      <sheetName val="Analisis"/>
      <sheetName val="Presupuesto"/>
      <sheetName val="Volumetria"/>
      <sheetName val="Cuntificaciones"/>
      <sheetName val="Resumen Acero"/>
      <sheetName val="Zapatas"/>
      <sheetName val="Columnas"/>
      <sheetName val="Vigas"/>
      <sheetName val="Losas&amp;Muros"/>
      <sheetName val="Estructura Metalica"/>
      <sheetName val="Mov. Tierra"/>
      <sheetName val="Ebanisteria"/>
      <sheetName val="Parqueo"/>
      <sheetName val="sANITARIO"/>
      <sheetName val="Puertas Aluminio"/>
      <sheetName val="Tablas Referencia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MOVTIERRA"/>
      <sheetName val="A-BASICOS"/>
      <sheetName val="Alcant"/>
      <sheetName val="Hormigones"/>
      <sheetName val="Muestre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 refreshError="1"/>
      <sheetData sheetId="2" refreshError="1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Ca|cu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Analisis (2)"/>
      <sheetName val="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PRE Desvio Alcant.  Potable"/>
      <sheetName val="Hoja1"/>
      <sheetName val="Const. desvio alc. pot. M. gome"/>
      <sheetName val="Oficio"/>
    </sheetNames>
    <sheetDataSet>
      <sheetData sheetId="0"/>
      <sheetData sheetId="1"/>
      <sheetData sheetId="2"/>
      <sheetData sheetId="3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ADDENDA"/>
      <sheetName val="CADRO EXPLICATIVO"/>
      <sheetName val="Módulo1"/>
    </sheetNames>
    <sheetDataSet>
      <sheetData sheetId="0"/>
      <sheetData sheetId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Carátula"/>
      <sheetName val="no"/>
      <sheetName val="Solano-no"/>
      <sheetName val="CantsPresup platea"/>
      <sheetName val="Nuevo Solano"/>
      <sheetName val="Elect 2 fases"/>
      <sheetName val="Los Ángeles (Fase II)"/>
      <sheetName val="Form. de Certific."/>
      <sheetName val="IGL"/>
      <sheetName val="wga"/>
      <sheetName val="Presupcant"/>
      <sheetName val="Cants Mat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Presupuesto"/>
      <sheetName val="Análisis"/>
      <sheetName val="Precios y MO"/>
      <sheetName val="Flujo de Caja"/>
      <sheetName val="CASETA"/>
      <sheetName val="analisis unitario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Iglesia Maimon (2)"/>
      <sheetName val="Presupuesto"/>
      <sheetName val="Analisis"/>
      <sheetName val="Zapatas"/>
      <sheetName val="Insumos"/>
      <sheetName val="Mano de Obra"/>
      <sheetName val="Datos"/>
      <sheetName val="Tablas Referencia"/>
      <sheetName val="Columnas"/>
      <sheetName val="Vigas"/>
      <sheetName val="Losa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RESUMEN (2)"/>
      <sheetName val="PASARELA 96 m"/>
      <sheetName val="PASARELA 70 m"/>
      <sheetName val="TUNEL MARG-NORTE"/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  <sheetName val="ANALISIS MUROS Y ZAPATAS "/>
      <sheetName val="PANEL PAMPP1"/>
      <sheetName val="PANEL PAMPP2"/>
      <sheetName val="VIGA POSTENS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presupuesto"/>
      <sheetName val="Terminaciones"/>
      <sheetName val="Muros de Block"/>
      <sheetName val="mov. de tierra"/>
      <sheetName val="Demoliciones"/>
      <sheetName val="Mezclas"/>
      <sheetName val="Hormigones"/>
      <sheetName val="Sanitaria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Presupuesto"/>
      <sheetName val="m.t C"/>
      <sheetName val="m y h.a. C"/>
      <sheetName val="term.C"/>
      <sheetName val="v. exterior"/>
      <sheetName val="LOSA 9N"/>
      <sheetName val="Insumos"/>
      <sheetName val="Hormigon Armado"/>
      <sheetName val="Analisis "/>
      <sheetName val="Mezcla"/>
      <sheetName val="Res. Cuant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Asfalto"/>
      <sheetName val="Puente"/>
      <sheetName val="Mvto Tierra"/>
      <sheetName val="Materiales"/>
      <sheetName val="Equipos"/>
      <sheetName val="Presupuesto"/>
      <sheetName val="analisis metalico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  <sheetName val="Módulo 01 v5"/>
      <sheetName val="Edificio Principal (Estructura)"/>
      <sheetName val="Edificio Principal (Acabados)"/>
      <sheetName val="ANALISIS"/>
      <sheetName val="ANALISIS (2)mig"/>
      <sheetName val="SPA"/>
      <sheetName val="PRECIOS INSUMOS-MANO DE OBRA"/>
      <sheetName val="SUBCONTRATOS"/>
      <sheetName val="Tabla de Cuantia de Elementos E"/>
      <sheetName val="Quantia zapata ponderada col"/>
      <sheetName val="A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nálisis"/>
      <sheetName val="Presupuesto general metalico"/>
      <sheetName val="Presupuesto general"/>
      <sheetName val="PRESUPUEST"/>
      <sheetName val="INSUMO"/>
      <sheetName val="propuesta "/>
      <sheetName val="Varios"/>
      <sheetName val="Herr+Equip"/>
      <sheetName val="M.O instalacion"/>
      <sheetName val="M.O Fabricacion"/>
      <sheetName val=" pintura"/>
      <sheetName val="Corte+Sold"/>
      <sheetName val="ANALISIS"/>
      <sheetName val="Comparacion"/>
      <sheetName val="peso 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Capilla"/>
      <sheetName val="Aulas"/>
      <sheetName val="Planta Conjunto"/>
      <sheetName val="Partidas Electrica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349986266670736"/>
    <pageSetUpPr fitToPage="1"/>
  </sheetPr>
  <dimension ref="A1:Q110"/>
  <sheetViews>
    <sheetView tabSelected="1" zoomScale="70" zoomScaleNormal="70" zoomScaleSheetLayoutView="85" workbookViewId="0">
      <selection activeCell="E13" sqref="E13"/>
    </sheetView>
  </sheetViews>
  <sheetFormatPr defaultColWidth="11" defaultRowHeight="18.75"/>
  <cols>
    <col min="1" max="1" width="11.5714285714286" style="2" customWidth="1"/>
    <col min="2" max="2" width="49.8571428571429" style="2" customWidth="1"/>
    <col min="3" max="3" width="13.4285714285714" style="1" customWidth="1"/>
    <col min="4" max="4" width="13" style="2" customWidth="1"/>
    <col min="5" max="5" width="28.7142857142857" style="2" customWidth="1"/>
    <col min="6" max="6" width="30.7142857142857" style="2" customWidth="1"/>
    <col min="7" max="8" width="18.1428571428571" style="2" customWidth="1"/>
    <col min="9" max="9" width="25.5714285714286" style="2" customWidth="1"/>
    <col min="10" max="10" width="16" style="2" customWidth="1"/>
    <col min="11" max="11" width="16.4285714285714" style="2" customWidth="1"/>
    <col min="12" max="12" width="11.5714285714286" style="2" customWidth="1"/>
    <col min="13" max="13" width="30.4285714285714" style="2" customWidth="1"/>
    <col min="14" max="14" width="11.5714285714286" style="2" customWidth="1"/>
    <col min="15" max="15" width="11.4285714285714" style="2"/>
    <col min="16" max="16" width="13.4285714285714" style="2" customWidth="1"/>
    <col min="17" max="17" width="14.7142857142857" style="2" customWidth="1"/>
    <col min="18" max="16384" width="11.4285714285714" style="2"/>
  </cols>
  <sheetData>
    <row r="1" spans="1:8">
      <c r="A1" s="3"/>
      <c r="B1" s="3"/>
      <c r="C1" s="3"/>
      <c r="D1" s="3"/>
      <c r="E1" s="3"/>
      <c r="F1" s="3"/>
      <c r="H1" s="4"/>
    </row>
    <row r="2" spans="1:8">
      <c r="A2" s="5"/>
      <c r="B2" s="5"/>
      <c r="C2" s="6"/>
      <c r="D2" s="5"/>
      <c r="E2" s="6"/>
      <c r="F2" s="7"/>
      <c r="H2" s="5"/>
    </row>
    <row r="3" spans="1:5">
      <c r="A3" s="5"/>
      <c r="B3" s="5"/>
      <c r="C3" s="5"/>
      <c r="D3" s="5"/>
      <c r="E3" s="6"/>
    </row>
    <row r="4" spans="1:8">
      <c r="A4" s="5"/>
      <c r="B4" s="5"/>
      <c r="C4" s="6"/>
      <c r="D4" s="5"/>
      <c r="E4" s="6"/>
      <c r="F4" s="6"/>
      <c r="H4" s="7"/>
    </row>
    <row r="5" spans="1:8">
      <c r="A5" s="8" t="s">
        <v>0</v>
      </c>
      <c r="B5" s="8"/>
      <c r="C5" s="6"/>
      <c r="D5" s="8"/>
      <c r="E5" s="8"/>
      <c r="F5" s="6"/>
      <c r="H5" s="8"/>
    </row>
    <row r="6" s="1" customFormat="1" spans="1:6">
      <c r="A6" s="9" t="str">
        <f t="shared" ref="A6:F6" si="0">UPPER(A7)</f>
        <v>ITEM</v>
      </c>
      <c r="B6" s="9" t="str">
        <f t="shared" si="0"/>
        <v>PARTIDA</v>
      </c>
      <c r="C6" s="9" t="str">
        <f t="shared" si="0"/>
        <v>CANT.</v>
      </c>
      <c r="D6" s="9" t="str">
        <f t="shared" si="0"/>
        <v>UNIDAD</v>
      </c>
      <c r="E6" s="9" t="str">
        <f t="shared" si="0"/>
        <v>PRECIO UNITARIO</v>
      </c>
      <c r="F6" s="9" t="str">
        <f t="shared" si="0"/>
        <v>PRECIO TOTAL</v>
      </c>
    </row>
    <row r="7" ht="20.25" hidden="1" customHeight="1" spans="1:6">
      <c r="A7" s="10" t="s">
        <v>1</v>
      </c>
      <c r="B7" s="10" t="s">
        <v>2</v>
      </c>
      <c r="C7" s="10" t="s">
        <v>3</v>
      </c>
      <c r="D7" s="10" t="s">
        <v>4</v>
      </c>
      <c r="E7" s="10" t="s">
        <v>5</v>
      </c>
      <c r="F7" s="10" t="s">
        <v>6</v>
      </c>
    </row>
    <row r="8" spans="1:8">
      <c r="A8" s="1"/>
      <c r="B8" s="1"/>
      <c r="D8" s="1"/>
      <c r="E8" s="1"/>
      <c r="F8" s="1"/>
      <c r="H8" s="11"/>
    </row>
    <row r="9" spans="1:6">
      <c r="A9" s="12">
        <v>1</v>
      </c>
      <c r="B9" s="12" t="s">
        <v>7</v>
      </c>
      <c r="C9" s="12"/>
      <c r="D9" s="12"/>
      <c r="E9" s="12"/>
      <c r="F9" s="12"/>
    </row>
    <row r="10" spans="1:6">
      <c r="A10" s="13">
        <v>1.1</v>
      </c>
      <c r="B10" s="1" t="s">
        <v>8</v>
      </c>
      <c r="C10" s="1">
        <v>792</v>
      </c>
      <c r="D10" s="1" t="s">
        <v>9</v>
      </c>
      <c r="E10" s="14"/>
      <c r="F10" s="14">
        <f>E10*C10</f>
        <v>0</v>
      </c>
    </row>
    <row r="11" spans="1:8">
      <c r="A11" s="13">
        <v>1.2</v>
      </c>
      <c r="B11" s="1" t="s">
        <v>10</v>
      </c>
      <c r="C11" s="1">
        <f>26.4</f>
        <v>26.4</v>
      </c>
      <c r="D11" s="1" t="s">
        <v>9</v>
      </c>
      <c r="E11" s="14"/>
      <c r="F11" s="14">
        <f>ROUND(E11*C11,0)</f>
        <v>0</v>
      </c>
      <c r="H11" s="15"/>
    </row>
    <row r="12" spans="1:6">
      <c r="A12" s="1"/>
      <c r="B12" s="16"/>
      <c r="C12" s="17"/>
      <c r="D12" s="18"/>
      <c r="E12" s="19"/>
      <c r="F12" s="18"/>
    </row>
    <row r="13" spans="1:8">
      <c r="A13" s="12">
        <v>2</v>
      </c>
      <c r="B13" s="12" t="s">
        <v>11</v>
      </c>
      <c r="C13" s="12"/>
      <c r="D13" s="12"/>
      <c r="E13" s="20"/>
      <c r="F13" s="20"/>
      <c r="H13" s="15"/>
    </row>
    <row r="14" spans="1:11">
      <c r="A14" s="13">
        <v>2.1</v>
      </c>
      <c r="B14" s="21" t="s">
        <v>12</v>
      </c>
      <c r="C14" s="13">
        <f>C10</f>
        <v>792</v>
      </c>
      <c r="D14" s="13" t="s">
        <v>9</v>
      </c>
      <c r="E14" s="22"/>
      <c r="F14" s="22">
        <f>E14*C14</f>
        <v>0</v>
      </c>
      <c r="K14" s="31"/>
    </row>
    <row r="15" ht="37.5" spans="1:11">
      <c r="A15" s="13">
        <v>2.2</v>
      </c>
      <c r="B15" s="21" t="s">
        <v>13</v>
      </c>
      <c r="C15" s="23">
        <f>(74+7.4+68)*0.6*1</f>
        <v>89.64</v>
      </c>
      <c r="D15" s="13" t="s">
        <v>14</v>
      </c>
      <c r="E15" s="22"/>
      <c r="F15" s="22">
        <f t="shared" ref="F15" si="1">E15*C15</f>
        <v>0</v>
      </c>
      <c r="K15" s="31"/>
    </row>
    <row r="16" spans="1:11">
      <c r="A16" s="1"/>
      <c r="B16" s="1"/>
      <c r="D16" s="1"/>
      <c r="E16" s="24"/>
      <c r="F16" s="24"/>
      <c r="K16" s="31"/>
    </row>
    <row r="17" spans="1:11">
      <c r="A17" s="25">
        <v>3</v>
      </c>
      <c r="B17" s="25" t="s">
        <v>15</v>
      </c>
      <c r="C17" s="25"/>
      <c r="D17" s="25"/>
      <c r="E17" s="26"/>
      <c r="F17" s="26"/>
      <c r="K17" s="31"/>
    </row>
    <row r="18" spans="1:11">
      <c r="A18" s="13">
        <v>3.1</v>
      </c>
      <c r="B18" s="13" t="s">
        <v>16</v>
      </c>
      <c r="C18" s="23">
        <f>90*0.6*0.3</f>
        <v>16.2</v>
      </c>
      <c r="D18" s="13" t="s">
        <v>14</v>
      </c>
      <c r="E18" s="22"/>
      <c r="F18" s="22">
        <f t="shared" ref="F18:F19" si="2">E18*C18</f>
        <v>0</v>
      </c>
      <c r="K18" s="31"/>
    </row>
    <row r="19" spans="1:11">
      <c r="A19" s="13">
        <v>3.2</v>
      </c>
      <c r="B19" s="13" t="s">
        <v>17</v>
      </c>
      <c r="C19" s="13">
        <v>22</v>
      </c>
      <c r="D19" s="13" t="s">
        <v>18</v>
      </c>
      <c r="E19" s="22"/>
      <c r="F19" s="22">
        <f t="shared" si="2"/>
        <v>0</v>
      </c>
      <c r="H19" s="15"/>
      <c r="I19" s="38"/>
      <c r="K19" s="15"/>
    </row>
    <row r="20" spans="1:10">
      <c r="A20" s="1"/>
      <c r="B20" s="1"/>
      <c r="D20" s="1"/>
      <c r="E20" s="24"/>
      <c r="F20" s="24"/>
      <c r="I20" s="38"/>
      <c r="J20" s="15"/>
    </row>
    <row r="21" spans="1:9">
      <c r="A21" s="12">
        <v>4</v>
      </c>
      <c r="B21" s="12" t="s">
        <v>19</v>
      </c>
      <c r="C21" s="12"/>
      <c r="D21" s="12"/>
      <c r="E21" s="20"/>
      <c r="F21" s="20"/>
      <c r="H21" s="15"/>
      <c r="I21" s="38"/>
    </row>
    <row r="22" spans="1:9">
      <c r="A22" s="1">
        <v>4.1</v>
      </c>
      <c r="B22" s="1" t="s">
        <v>20</v>
      </c>
      <c r="C22" s="27">
        <f>110*2.4</f>
        <v>264</v>
      </c>
      <c r="D22" s="1" t="s">
        <v>9</v>
      </c>
      <c r="E22" s="14"/>
      <c r="F22" s="14">
        <f t="shared" ref="F22:F33" si="3">E22*C22</f>
        <v>0</v>
      </c>
      <c r="I22" s="38"/>
    </row>
    <row r="23" spans="1:9">
      <c r="A23" s="1">
        <v>4.2</v>
      </c>
      <c r="B23" s="1" t="s">
        <v>21</v>
      </c>
      <c r="C23" s="27">
        <f>20*0.6*0.2*6</f>
        <v>14.4</v>
      </c>
      <c r="D23" s="1" t="s">
        <v>14</v>
      </c>
      <c r="E23" s="14"/>
      <c r="F23" s="14">
        <f t="shared" si="3"/>
        <v>0</v>
      </c>
      <c r="I23" s="38"/>
    </row>
    <row r="24" spans="1:9">
      <c r="A24" s="1">
        <v>4.3</v>
      </c>
      <c r="B24" s="1" t="s">
        <v>22</v>
      </c>
      <c r="C24" s="27">
        <f>71.06*0.2*0.2*2</f>
        <v>5.6848</v>
      </c>
      <c r="D24" s="1" t="s">
        <v>14</v>
      </c>
      <c r="E24" s="15"/>
      <c r="F24" s="14">
        <f t="shared" si="3"/>
        <v>0</v>
      </c>
      <c r="I24" s="38"/>
    </row>
    <row r="25" spans="1:9">
      <c r="A25" s="1">
        <v>4.4</v>
      </c>
      <c r="B25" s="1" t="s">
        <v>23</v>
      </c>
      <c r="C25" s="27">
        <f>35*0.25*0.25*1</f>
        <v>2.1875</v>
      </c>
      <c r="D25" s="1" t="s">
        <v>14</v>
      </c>
      <c r="E25" s="15"/>
      <c r="F25" s="14">
        <f t="shared" si="3"/>
        <v>0</v>
      </c>
      <c r="H25" s="15"/>
      <c r="I25" s="38"/>
    </row>
    <row r="26" spans="1:6">
      <c r="A26" s="1">
        <v>4.5</v>
      </c>
      <c r="B26" s="1" t="s">
        <v>24</v>
      </c>
      <c r="C26" s="27">
        <f>(415.91+75+55.8+102.06)*0.15</f>
        <v>97.3155</v>
      </c>
      <c r="D26" s="1" t="s">
        <v>14</v>
      </c>
      <c r="E26" s="14"/>
      <c r="F26" s="14">
        <f t="shared" si="3"/>
        <v>0</v>
      </c>
    </row>
    <row r="27" spans="1:8">
      <c r="A27" s="1">
        <v>4.6</v>
      </c>
      <c r="B27" s="1" t="s">
        <v>25</v>
      </c>
      <c r="C27" s="27">
        <v>415</v>
      </c>
      <c r="D27" s="1" t="s">
        <v>9</v>
      </c>
      <c r="E27" s="14"/>
      <c r="F27" s="14">
        <f t="shared" si="3"/>
        <v>0</v>
      </c>
      <c r="H27" s="15"/>
    </row>
    <row r="28" spans="1:8">
      <c r="A28" s="1">
        <v>4.7</v>
      </c>
      <c r="B28" s="1" t="s">
        <v>26</v>
      </c>
      <c r="C28" s="27">
        <v>14</v>
      </c>
      <c r="D28" s="1" t="s">
        <v>9</v>
      </c>
      <c r="E28" s="24"/>
      <c r="F28" s="14">
        <f t="shared" si="3"/>
        <v>0</v>
      </c>
      <c r="H28" s="15"/>
    </row>
    <row r="29" spans="1:6">
      <c r="A29" s="1"/>
      <c r="B29" s="1"/>
      <c r="C29" s="27"/>
      <c r="D29" s="1"/>
      <c r="E29" s="24"/>
      <c r="F29" s="24"/>
    </row>
    <row r="30" spans="1:8">
      <c r="A30" s="28">
        <v>5</v>
      </c>
      <c r="B30" s="29" t="s">
        <v>27</v>
      </c>
      <c r="C30" s="28"/>
      <c r="D30" s="29"/>
      <c r="E30" s="30"/>
      <c r="F30" s="30"/>
      <c r="H30" s="15"/>
    </row>
    <row r="31" spans="1:9">
      <c r="A31" s="1">
        <v>5.1</v>
      </c>
      <c r="B31" s="1" t="s">
        <v>28</v>
      </c>
      <c r="C31" s="27">
        <v>1</v>
      </c>
      <c r="D31" s="1" t="s">
        <v>29</v>
      </c>
      <c r="E31" s="14"/>
      <c r="F31" s="14">
        <f t="shared" si="3"/>
        <v>0</v>
      </c>
      <c r="I31" s="15"/>
    </row>
    <row r="32" spans="1:9">
      <c r="A32" s="1">
        <v>5.2</v>
      </c>
      <c r="B32" s="1" t="s">
        <v>30</v>
      </c>
      <c r="C32" s="27">
        <v>37.66</v>
      </c>
      <c r="D32" s="1" t="s">
        <v>9</v>
      </c>
      <c r="E32" s="14"/>
      <c r="F32" s="14">
        <f t="shared" si="3"/>
        <v>0</v>
      </c>
      <c r="H32" s="31"/>
      <c r="I32" s="15"/>
    </row>
    <row r="33" spans="1:8">
      <c r="A33" s="1">
        <v>5.3</v>
      </c>
      <c r="B33" s="1" t="s">
        <v>31</v>
      </c>
      <c r="C33" s="27">
        <v>15</v>
      </c>
      <c r="D33" s="1" t="s">
        <v>29</v>
      </c>
      <c r="E33" s="14"/>
      <c r="F33" s="14">
        <f t="shared" si="3"/>
        <v>0</v>
      </c>
      <c r="H33" s="15"/>
    </row>
    <row r="34" spans="1:9">
      <c r="A34" s="32">
        <v>5.4</v>
      </c>
      <c r="B34" s="32" t="s">
        <v>32</v>
      </c>
      <c r="C34" s="33"/>
      <c r="D34" s="32"/>
      <c r="E34" s="34"/>
      <c r="F34" s="34"/>
      <c r="H34" s="15"/>
      <c r="I34" s="15"/>
    </row>
    <row r="35" spans="1:9">
      <c r="A35" s="1" t="s">
        <v>33</v>
      </c>
      <c r="B35" s="1" t="s">
        <v>34</v>
      </c>
      <c r="C35" s="27">
        <v>80</v>
      </c>
      <c r="D35" s="1" t="s">
        <v>14</v>
      </c>
      <c r="E35" s="24"/>
      <c r="F35" s="24">
        <f t="shared" ref="F35:F52" si="4">E35*C35</f>
        <v>0</v>
      </c>
      <c r="H35" s="15"/>
      <c r="I35" s="15"/>
    </row>
    <row r="36" spans="1:9">
      <c r="A36" s="1" t="s">
        <v>35</v>
      </c>
      <c r="B36" s="1" t="s">
        <v>36</v>
      </c>
      <c r="C36" s="27">
        <v>230</v>
      </c>
      <c r="D36" s="1" t="s">
        <v>9</v>
      </c>
      <c r="E36" s="24"/>
      <c r="F36" s="24">
        <f t="shared" si="4"/>
        <v>0</v>
      </c>
      <c r="G36" s="15"/>
      <c r="H36" s="15"/>
      <c r="I36" s="15"/>
    </row>
    <row r="37" spans="1:9">
      <c r="A37" s="1" t="s">
        <v>37</v>
      </c>
      <c r="B37" s="1" t="s">
        <v>38</v>
      </c>
      <c r="C37" s="27">
        <v>15</v>
      </c>
      <c r="D37" s="1" t="s">
        <v>29</v>
      </c>
      <c r="E37" s="24"/>
      <c r="F37" s="24">
        <f t="shared" si="4"/>
        <v>0</v>
      </c>
      <c r="H37" s="15"/>
      <c r="I37" s="15"/>
    </row>
    <row r="38" spans="1:6">
      <c r="A38" s="1">
        <v>5.5</v>
      </c>
      <c r="B38" s="1" t="s">
        <v>39</v>
      </c>
      <c r="C38" s="27">
        <v>1</v>
      </c>
      <c r="D38" s="1" t="s">
        <v>29</v>
      </c>
      <c r="E38" s="14"/>
      <c r="F38" s="14">
        <f t="shared" si="4"/>
        <v>0</v>
      </c>
    </row>
    <row r="39" spans="1:6">
      <c r="A39" s="1">
        <v>5.6</v>
      </c>
      <c r="B39" s="1" t="s">
        <v>40</v>
      </c>
      <c r="C39" s="27">
        <v>15</v>
      </c>
      <c r="D39" s="1" t="s">
        <v>29</v>
      </c>
      <c r="E39" s="14"/>
      <c r="F39" s="14">
        <f t="shared" si="4"/>
        <v>0</v>
      </c>
    </row>
    <row r="40" spans="1:8">
      <c r="A40" s="1">
        <v>5.8</v>
      </c>
      <c r="B40" s="1" t="s">
        <v>41</v>
      </c>
      <c r="C40" s="27">
        <v>1</v>
      </c>
      <c r="D40" s="1" t="s">
        <v>29</v>
      </c>
      <c r="E40" s="14"/>
      <c r="F40" s="14">
        <f t="shared" si="4"/>
        <v>0</v>
      </c>
      <c r="H40" s="15"/>
    </row>
    <row r="41" spans="1:8">
      <c r="A41" s="1">
        <v>5.9</v>
      </c>
      <c r="B41" s="1" t="s">
        <v>42</v>
      </c>
      <c r="C41" s="27">
        <f>10*3.02</f>
        <v>30.2</v>
      </c>
      <c r="D41" s="1" t="s">
        <v>9</v>
      </c>
      <c r="E41" s="14"/>
      <c r="F41" s="14">
        <f t="shared" si="4"/>
        <v>0</v>
      </c>
      <c r="H41" s="15"/>
    </row>
    <row r="42" spans="1:8">
      <c r="A42" s="27">
        <v>5.1</v>
      </c>
      <c r="B42" s="1" t="s">
        <v>43</v>
      </c>
      <c r="C42" s="27">
        <f>24*0.2*0.5</f>
        <v>2.4</v>
      </c>
      <c r="D42" s="1" t="s">
        <v>44</v>
      </c>
      <c r="E42" s="14"/>
      <c r="F42" s="14">
        <f t="shared" si="4"/>
        <v>0</v>
      </c>
      <c r="H42" s="15"/>
    </row>
    <row r="43" spans="1:8">
      <c r="A43" s="33">
        <v>5.11</v>
      </c>
      <c r="B43" s="32" t="s">
        <v>45</v>
      </c>
      <c r="C43" s="27"/>
      <c r="D43" s="1"/>
      <c r="E43" s="14"/>
      <c r="F43" s="14"/>
      <c r="H43" s="15"/>
    </row>
    <row r="44" spans="1:8">
      <c r="A44" s="27" t="s">
        <v>46</v>
      </c>
      <c r="B44" s="1" t="s">
        <v>47</v>
      </c>
      <c r="C44" s="27">
        <v>1</v>
      </c>
      <c r="D44" s="1" t="s">
        <v>29</v>
      </c>
      <c r="E44" s="14"/>
      <c r="F44" s="14">
        <f t="shared" si="4"/>
        <v>0</v>
      </c>
      <c r="H44" s="15"/>
    </row>
    <row r="45" spans="1:8">
      <c r="A45" s="27" t="s">
        <v>48</v>
      </c>
      <c r="B45" s="1" t="s">
        <v>49</v>
      </c>
      <c r="C45" s="27">
        <v>1</v>
      </c>
      <c r="D45" s="1" t="s">
        <v>29</v>
      </c>
      <c r="E45" s="14"/>
      <c r="F45" s="14">
        <f t="shared" si="4"/>
        <v>0</v>
      </c>
      <c r="H45" s="15"/>
    </row>
    <row r="46" spans="1:8">
      <c r="A46" s="27" t="s">
        <v>50</v>
      </c>
      <c r="B46" s="1" t="s">
        <v>51</v>
      </c>
      <c r="C46" s="27">
        <v>1</v>
      </c>
      <c r="D46" s="1" t="s">
        <v>29</v>
      </c>
      <c r="E46" s="14"/>
      <c r="F46" s="14">
        <f t="shared" si="4"/>
        <v>0</v>
      </c>
      <c r="H46" s="15"/>
    </row>
    <row r="47" spans="1:8">
      <c r="A47" s="27" t="s">
        <v>52</v>
      </c>
      <c r="B47" s="1" t="s">
        <v>53</v>
      </c>
      <c r="C47" s="27">
        <v>1</v>
      </c>
      <c r="D47" s="1" t="s">
        <v>29</v>
      </c>
      <c r="E47" s="14"/>
      <c r="F47" s="14">
        <f t="shared" si="4"/>
        <v>0</v>
      </c>
      <c r="H47" s="15"/>
    </row>
    <row r="48" spans="1:8">
      <c r="A48" s="27" t="s">
        <v>54</v>
      </c>
      <c r="B48" s="1" t="s">
        <v>55</v>
      </c>
      <c r="C48" s="27">
        <v>1</v>
      </c>
      <c r="D48" s="1" t="s">
        <v>29</v>
      </c>
      <c r="E48" s="14"/>
      <c r="F48" s="14">
        <f t="shared" si="4"/>
        <v>0</v>
      </c>
      <c r="H48" s="15"/>
    </row>
    <row r="49" spans="1:8">
      <c r="A49" s="27" t="s">
        <v>56</v>
      </c>
      <c r="B49" s="1" t="s">
        <v>57</v>
      </c>
      <c r="C49" s="27">
        <v>1</v>
      </c>
      <c r="D49" s="1" t="s">
        <v>29</v>
      </c>
      <c r="E49" s="14"/>
      <c r="F49" s="14">
        <f t="shared" si="4"/>
        <v>0</v>
      </c>
      <c r="H49" s="15"/>
    </row>
    <row r="50" spans="1:8">
      <c r="A50" s="27" t="s">
        <v>58</v>
      </c>
      <c r="B50" s="1" t="s">
        <v>59</v>
      </c>
      <c r="C50" s="27">
        <v>1</v>
      </c>
      <c r="D50" s="1" t="s">
        <v>29</v>
      </c>
      <c r="E50" s="14"/>
      <c r="F50" s="14">
        <f t="shared" si="4"/>
        <v>0</v>
      </c>
      <c r="H50" s="15"/>
    </row>
    <row r="51" spans="1:8">
      <c r="A51" s="27" t="s">
        <v>60</v>
      </c>
      <c r="B51" s="1" t="s">
        <v>61</v>
      </c>
      <c r="C51" s="27">
        <v>1</v>
      </c>
      <c r="D51" s="1" t="s">
        <v>29</v>
      </c>
      <c r="E51" s="14"/>
      <c r="F51" s="14">
        <f t="shared" si="4"/>
        <v>0</v>
      </c>
      <c r="H51" s="15"/>
    </row>
    <row r="52" spans="1:8">
      <c r="A52" s="27" t="s">
        <v>62</v>
      </c>
      <c r="B52" s="1" t="s">
        <v>63</v>
      </c>
      <c r="C52" s="27">
        <v>1</v>
      </c>
      <c r="D52" s="1" t="s">
        <v>29</v>
      </c>
      <c r="E52" s="14"/>
      <c r="F52" s="14">
        <f t="shared" si="4"/>
        <v>0</v>
      </c>
      <c r="H52" s="15"/>
    </row>
    <row r="53" spans="1:8">
      <c r="A53" s="1"/>
      <c r="B53" s="1"/>
      <c r="C53" s="27"/>
      <c r="D53" s="1"/>
      <c r="E53" s="24"/>
      <c r="F53" s="24"/>
      <c r="H53" s="15"/>
    </row>
    <row r="54" spans="1:8">
      <c r="A54" s="35">
        <v>6</v>
      </c>
      <c r="B54" s="36" t="s">
        <v>64</v>
      </c>
      <c r="C54" s="35"/>
      <c r="D54" s="36"/>
      <c r="E54" s="37"/>
      <c r="F54" s="37"/>
      <c r="H54" s="15"/>
    </row>
    <row r="55" spans="1:6">
      <c r="A55" s="1">
        <v>6.1</v>
      </c>
      <c r="B55" s="1" t="s">
        <v>65</v>
      </c>
      <c r="C55" s="27">
        <f>C57*0.6*0.3</f>
        <v>0.183888</v>
      </c>
      <c r="D55" s="1" t="s">
        <v>14</v>
      </c>
      <c r="E55" s="14"/>
      <c r="F55" s="14">
        <f t="shared" ref="F55:F72" si="5">E55*C55</f>
        <v>0</v>
      </c>
    </row>
    <row r="56" spans="1:6">
      <c r="A56" s="1">
        <v>6.2</v>
      </c>
      <c r="B56" s="1" t="s">
        <v>66</v>
      </c>
      <c r="C56" s="27">
        <f>(7.87*2)+(4.9*2)*2.6</f>
        <v>41.22</v>
      </c>
      <c r="D56" s="1" t="s">
        <v>9</v>
      </c>
      <c r="E56" s="14"/>
      <c r="F56" s="14">
        <f t="shared" si="5"/>
        <v>0</v>
      </c>
    </row>
    <row r="57" spans="1:6">
      <c r="A57" s="1">
        <v>6.3</v>
      </c>
      <c r="B57" s="1" t="s">
        <v>67</v>
      </c>
      <c r="C57" s="27">
        <f>((7.87*2)+(4.9*2))*0.2*0.2</f>
        <v>1.0216</v>
      </c>
      <c r="D57" s="1" t="s">
        <v>14</v>
      </c>
      <c r="E57" s="14"/>
      <c r="F57" s="14">
        <f t="shared" si="5"/>
        <v>0</v>
      </c>
    </row>
    <row r="58" spans="1:6">
      <c r="A58" s="1">
        <v>6.4</v>
      </c>
      <c r="B58" s="1" t="s">
        <v>68</v>
      </c>
      <c r="C58" s="27">
        <f>C56*2</f>
        <v>82.44</v>
      </c>
      <c r="D58" s="1" t="s">
        <v>9</v>
      </c>
      <c r="E58" s="14"/>
      <c r="F58" s="14">
        <f t="shared" si="5"/>
        <v>0</v>
      </c>
    </row>
    <row r="59" spans="1:6">
      <c r="A59" s="1">
        <v>6.5</v>
      </c>
      <c r="B59" s="1" t="s">
        <v>69</v>
      </c>
      <c r="C59" s="27">
        <f>C56*1.6</f>
        <v>65.952</v>
      </c>
      <c r="D59" s="1" t="s">
        <v>9</v>
      </c>
      <c r="E59" s="14"/>
      <c r="F59" s="14">
        <f t="shared" si="5"/>
        <v>0</v>
      </c>
    </row>
    <row r="60" spans="1:6">
      <c r="A60" s="1">
        <v>6.6</v>
      </c>
      <c r="B60" s="1" t="s">
        <v>70</v>
      </c>
      <c r="C60" s="27">
        <f>(1.05*0.8)*10.76*2</f>
        <v>18.0768</v>
      </c>
      <c r="D60" s="1" t="s">
        <v>71</v>
      </c>
      <c r="E60" s="14"/>
      <c r="F60" s="14">
        <f t="shared" si="5"/>
        <v>0</v>
      </c>
    </row>
    <row r="61" spans="1:6">
      <c r="A61" s="1">
        <v>6.7</v>
      </c>
      <c r="B61" s="1" t="s">
        <v>72</v>
      </c>
      <c r="C61" s="27">
        <v>38.53</v>
      </c>
      <c r="D61" s="1" t="s">
        <v>9</v>
      </c>
      <c r="E61" s="14"/>
      <c r="F61" s="14">
        <f t="shared" si="5"/>
        <v>0</v>
      </c>
    </row>
    <row r="62" spans="1:6">
      <c r="A62" s="1">
        <v>6.8</v>
      </c>
      <c r="B62" s="1" t="s">
        <v>73</v>
      </c>
      <c r="C62" s="27">
        <f>7.87*4.9</f>
        <v>38.563</v>
      </c>
      <c r="D62" s="1" t="s">
        <v>9</v>
      </c>
      <c r="E62" s="14"/>
      <c r="F62" s="14">
        <f t="shared" si="5"/>
        <v>0</v>
      </c>
    </row>
    <row r="63" spans="1:6">
      <c r="A63" s="1">
        <v>6.9</v>
      </c>
      <c r="B63" s="1" t="s">
        <v>74</v>
      </c>
      <c r="C63" s="27">
        <v>1</v>
      </c>
      <c r="D63" s="1" t="s">
        <v>29</v>
      </c>
      <c r="E63" s="14"/>
      <c r="F63" s="14">
        <f t="shared" si="5"/>
        <v>0</v>
      </c>
    </row>
    <row r="64" spans="1:6">
      <c r="A64" s="36">
        <v>7</v>
      </c>
      <c r="B64" s="36" t="s">
        <v>75</v>
      </c>
      <c r="C64" s="35"/>
      <c r="D64" s="36"/>
      <c r="E64" s="37"/>
      <c r="F64" s="37"/>
    </row>
    <row r="65" spans="1:6">
      <c r="A65" s="1">
        <v>7.10000000000001</v>
      </c>
      <c r="B65" s="1" t="s">
        <v>76</v>
      </c>
      <c r="C65" s="27">
        <v>4</v>
      </c>
      <c r="D65" s="1" t="s">
        <v>29</v>
      </c>
      <c r="E65" s="14"/>
      <c r="F65" s="14">
        <f t="shared" si="5"/>
        <v>0</v>
      </c>
    </row>
    <row r="66" spans="1:6">
      <c r="A66" s="1">
        <v>7.20000000000001</v>
      </c>
      <c r="B66" s="1" t="s">
        <v>77</v>
      </c>
      <c r="C66" s="27">
        <v>2</v>
      </c>
      <c r="D66" s="1" t="s">
        <v>29</v>
      </c>
      <c r="E66" s="14"/>
      <c r="F66" s="14">
        <f t="shared" si="5"/>
        <v>0</v>
      </c>
    </row>
    <row r="67" spans="1:6">
      <c r="A67" s="1">
        <v>7.30000000000001</v>
      </c>
      <c r="B67" s="1" t="s">
        <v>78</v>
      </c>
      <c r="C67" s="27">
        <v>1</v>
      </c>
      <c r="D67" s="1" t="s">
        <v>29</v>
      </c>
      <c r="E67" s="14"/>
      <c r="F67" s="14">
        <f t="shared" si="5"/>
        <v>0</v>
      </c>
    </row>
    <row r="68" spans="1:6">
      <c r="A68" s="1">
        <v>7.40000000000001</v>
      </c>
      <c r="B68" s="1" t="s">
        <v>79</v>
      </c>
      <c r="C68" s="27">
        <f>C56</f>
        <v>41.22</v>
      </c>
      <c r="D68" s="1" t="s">
        <v>9</v>
      </c>
      <c r="E68" s="14"/>
      <c r="F68" s="14">
        <f t="shared" si="5"/>
        <v>0</v>
      </c>
    </row>
    <row r="69" spans="1:6">
      <c r="A69" s="1">
        <v>7.50000000000001</v>
      </c>
      <c r="B69" s="1" t="s">
        <v>80</v>
      </c>
      <c r="C69" s="1">
        <v>2</v>
      </c>
      <c r="D69" s="1" t="s">
        <v>29</v>
      </c>
      <c r="E69" s="14"/>
      <c r="F69" s="14">
        <f t="shared" si="5"/>
        <v>0</v>
      </c>
    </row>
    <row r="70" spans="1:6">
      <c r="A70" s="1">
        <v>7.60000000000001</v>
      </c>
      <c r="B70" s="1" t="s">
        <v>81</v>
      </c>
      <c r="C70" s="1">
        <v>60</v>
      </c>
      <c r="D70" s="1" t="s">
        <v>82</v>
      </c>
      <c r="E70" s="14"/>
      <c r="F70" s="14">
        <f t="shared" si="5"/>
        <v>0</v>
      </c>
    </row>
    <row r="71" spans="1:6">
      <c r="A71" s="1">
        <v>7.70000000000001</v>
      </c>
      <c r="B71" s="1" t="s">
        <v>83</v>
      </c>
      <c r="C71" s="1">
        <v>70</v>
      </c>
      <c r="D71" s="1" t="s">
        <v>82</v>
      </c>
      <c r="E71" s="14"/>
      <c r="F71" s="14">
        <f t="shared" si="5"/>
        <v>0</v>
      </c>
    </row>
    <row r="72" spans="1:6">
      <c r="A72" s="1">
        <v>7.80000000000001</v>
      </c>
      <c r="B72" s="1" t="s">
        <v>84</v>
      </c>
      <c r="C72" s="1">
        <v>1</v>
      </c>
      <c r="D72" s="1" t="s">
        <v>29</v>
      </c>
      <c r="E72" s="14"/>
      <c r="F72" s="14">
        <f t="shared" si="5"/>
        <v>0</v>
      </c>
    </row>
    <row r="73" spans="1:6">
      <c r="A73" s="1"/>
      <c r="B73" s="1"/>
      <c r="D73" s="1"/>
      <c r="E73" s="24"/>
      <c r="F73" s="24"/>
    </row>
    <row r="74" spans="1:6">
      <c r="A74" s="36">
        <v>8</v>
      </c>
      <c r="B74" s="39" t="s">
        <v>85</v>
      </c>
      <c r="C74" s="39"/>
      <c r="D74" s="39"/>
      <c r="E74" s="40"/>
      <c r="F74" s="40"/>
    </row>
    <row r="75" spans="1:6">
      <c r="A75" s="1">
        <v>8.1</v>
      </c>
      <c r="B75" s="1" t="s">
        <v>86</v>
      </c>
      <c r="C75" s="13">
        <v>3</v>
      </c>
      <c r="D75" s="1" t="s">
        <v>18</v>
      </c>
      <c r="E75" s="24"/>
      <c r="F75" s="24">
        <f>E75*C75</f>
        <v>0</v>
      </c>
    </row>
    <row r="76" spans="1:6">
      <c r="A76" s="1">
        <v>8.2</v>
      </c>
      <c r="B76" s="1" t="s">
        <v>87</v>
      </c>
      <c r="C76" s="13">
        <v>15</v>
      </c>
      <c r="D76" s="1" t="s">
        <v>18</v>
      </c>
      <c r="E76" s="38"/>
      <c r="F76" s="24">
        <f t="shared" ref="F76:F87" si="6">E76*C76</f>
        <v>0</v>
      </c>
    </row>
    <row r="77" spans="1:6">
      <c r="A77" s="1">
        <v>8.3</v>
      </c>
      <c r="B77" s="1" t="s">
        <v>88</v>
      </c>
      <c r="C77" s="13">
        <v>20</v>
      </c>
      <c r="D77" s="1" t="s">
        <v>18</v>
      </c>
      <c r="E77" s="38"/>
      <c r="F77" s="24">
        <f t="shared" si="6"/>
        <v>0</v>
      </c>
    </row>
    <row r="78" spans="1:6">
      <c r="A78" s="1">
        <v>8.4</v>
      </c>
      <c r="B78" s="1" t="s">
        <v>89</v>
      </c>
      <c r="C78" s="13">
        <v>1</v>
      </c>
      <c r="D78" s="1" t="s">
        <v>18</v>
      </c>
      <c r="E78" s="38"/>
      <c r="F78" s="24">
        <f t="shared" si="6"/>
        <v>0</v>
      </c>
    </row>
    <row r="79" spans="1:6">
      <c r="A79" s="1">
        <v>8.5</v>
      </c>
      <c r="B79" s="1" t="s">
        <v>90</v>
      </c>
      <c r="C79" s="13">
        <v>6</v>
      </c>
      <c r="D79" s="1" t="s">
        <v>18</v>
      </c>
      <c r="E79" s="38"/>
      <c r="F79" s="24">
        <f t="shared" si="6"/>
        <v>0</v>
      </c>
    </row>
    <row r="80" spans="1:17">
      <c r="A80" s="1">
        <v>8.6</v>
      </c>
      <c r="B80" s="1" t="s">
        <v>91</v>
      </c>
      <c r="C80" s="13">
        <v>8</v>
      </c>
      <c r="D80" s="1" t="s">
        <v>18</v>
      </c>
      <c r="E80" s="38"/>
      <c r="F80" s="24">
        <f t="shared" si="6"/>
        <v>0</v>
      </c>
      <c r="L80" s="1"/>
      <c r="M80" s="1"/>
      <c r="N80" s="1"/>
      <c r="O80" s="13"/>
      <c r="P80" s="24"/>
      <c r="Q80" s="24"/>
    </row>
    <row r="81" spans="1:17">
      <c r="A81" s="1">
        <v>8.7</v>
      </c>
      <c r="B81" s="1" t="s">
        <v>92</v>
      </c>
      <c r="C81" s="1">
        <v>9</v>
      </c>
      <c r="D81" s="1" t="s">
        <v>18</v>
      </c>
      <c r="E81" s="38"/>
      <c r="F81" s="24">
        <f t="shared" si="6"/>
        <v>0</v>
      </c>
      <c r="L81" s="1"/>
      <c r="M81" s="1"/>
      <c r="N81" s="1"/>
      <c r="O81" s="13"/>
      <c r="P81" s="24"/>
      <c r="Q81" s="24"/>
    </row>
    <row r="82" spans="1:17">
      <c r="A82" s="1">
        <v>8.8</v>
      </c>
      <c r="B82" s="1" t="s">
        <v>93</v>
      </c>
      <c r="C82" s="1">
        <v>2</v>
      </c>
      <c r="D82" s="1" t="s">
        <v>18</v>
      </c>
      <c r="E82" s="38"/>
      <c r="F82" s="24">
        <f t="shared" si="6"/>
        <v>0</v>
      </c>
      <c r="L82" s="1"/>
      <c r="M82" s="1"/>
      <c r="N82" s="1"/>
      <c r="O82" s="13"/>
      <c r="P82" s="24"/>
      <c r="Q82" s="24"/>
    </row>
    <row r="83" spans="1:17">
      <c r="A83" s="1">
        <v>8.9</v>
      </c>
      <c r="B83" s="1" t="s">
        <v>94</v>
      </c>
      <c r="C83" s="1">
        <v>4</v>
      </c>
      <c r="D83" s="1" t="s">
        <v>18</v>
      </c>
      <c r="E83" s="38"/>
      <c r="F83" s="24">
        <f t="shared" si="6"/>
        <v>0</v>
      </c>
      <c r="L83" s="1"/>
      <c r="M83" s="1"/>
      <c r="N83" s="1"/>
      <c r="O83" s="13"/>
      <c r="P83" s="24"/>
      <c r="Q83" s="24"/>
    </row>
    <row r="84" spans="1:17">
      <c r="A84" s="27">
        <v>8.1</v>
      </c>
      <c r="B84" s="1" t="s">
        <v>95</v>
      </c>
      <c r="C84" s="1">
        <v>2</v>
      </c>
      <c r="D84" s="1" t="s">
        <v>18</v>
      </c>
      <c r="E84" s="38"/>
      <c r="F84" s="24">
        <f t="shared" si="6"/>
        <v>0</v>
      </c>
      <c r="L84" s="1"/>
      <c r="M84" s="1"/>
      <c r="N84" s="1"/>
      <c r="O84" s="13"/>
      <c r="P84" s="24"/>
      <c r="Q84" s="24"/>
    </row>
    <row r="85" spans="1:17">
      <c r="A85" s="1">
        <v>8.11</v>
      </c>
      <c r="B85" s="1" t="s">
        <v>96</v>
      </c>
      <c r="C85" s="1">
        <v>1</v>
      </c>
      <c r="D85" s="1" t="s">
        <v>29</v>
      </c>
      <c r="E85" s="38"/>
      <c r="F85" s="24">
        <f t="shared" si="6"/>
        <v>0</v>
      </c>
      <c r="L85" s="1"/>
      <c r="M85" s="1"/>
      <c r="N85" s="1"/>
      <c r="O85" s="13"/>
      <c r="P85" s="24"/>
      <c r="Q85" s="24"/>
    </row>
    <row r="86" spans="1:17">
      <c r="A86" s="1">
        <v>8.12</v>
      </c>
      <c r="B86" s="1" t="s">
        <v>97</v>
      </c>
      <c r="C86" s="1">
        <v>1</v>
      </c>
      <c r="D86" s="1" t="s">
        <v>29</v>
      </c>
      <c r="E86" s="38"/>
      <c r="F86" s="24">
        <f t="shared" si="6"/>
        <v>0</v>
      </c>
      <c r="L86" s="1"/>
      <c r="M86" s="1"/>
      <c r="N86" s="1"/>
      <c r="O86" s="13"/>
      <c r="P86" s="24"/>
      <c r="Q86" s="24"/>
    </row>
    <row r="87" spans="1:17">
      <c r="A87" s="1">
        <v>8.13</v>
      </c>
      <c r="B87" s="1" t="s">
        <v>98</v>
      </c>
      <c r="C87" s="1">
        <v>1</v>
      </c>
      <c r="D87" s="1" t="s">
        <v>29</v>
      </c>
      <c r="E87" s="38"/>
      <c r="F87" s="24">
        <f t="shared" si="6"/>
        <v>0</v>
      </c>
      <c r="L87" s="1"/>
      <c r="M87" s="1"/>
      <c r="N87" s="1"/>
      <c r="O87" s="13"/>
      <c r="P87" s="24"/>
      <c r="Q87" s="24"/>
    </row>
    <row r="88" spans="1:17">
      <c r="A88" s="1"/>
      <c r="B88" s="1"/>
      <c r="D88" s="1"/>
      <c r="E88" s="38"/>
      <c r="F88" s="24"/>
      <c r="L88" s="1"/>
      <c r="M88" s="1"/>
      <c r="N88" s="1"/>
      <c r="O88" s="13"/>
      <c r="P88" s="24"/>
      <c r="Q88" s="24"/>
    </row>
    <row r="89" ht="19.5" spans="1:17">
      <c r="A89" s="41"/>
      <c r="B89" s="41"/>
      <c r="C89" s="41"/>
      <c r="D89" s="41"/>
      <c r="E89" s="42"/>
      <c r="F89" s="42"/>
      <c r="L89" s="1"/>
      <c r="M89" s="1"/>
      <c r="N89" s="1"/>
      <c r="O89" s="13"/>
      <c r="P89" s="24"/>
      <c r="Q89" s="24"/>
    </row>
    <row r="90" spans="1:17">
      <c r="A90" s="43" t="s">
        <v>99</v>
      </c>
      <c r="B90" s="44"/>
      <c r="C90" s="44"/>
      <c r="D90" s="45"/>
      <c r="E90" s="46">
        <f>SUM(F10:F87)</f>
        <v>0</v>
      </c>
      <c r="F90" s="47"/>
      <c r="L90" s="1"/>
      <c r="M90" s="1"/>
      <c r="N90" s="1"/>
      <c r="O90" s="13"/>
      <c r="P90" s="24"/>
      <c r="Q90" s="24"/>
    </row>
    <row r="91" spans="1:8">
      <c r="A91" s="48" t="s">
        <v>100</v>
      </c>
      <c r="B91" s="49"/>
      <c r="C91" s="49"/>
      <c r="D91" s="50"/>
      <c r="E91" s="51">
        <f>E90*10%</f>
        <v>0</v>
      </c>
      <c r="F91" s="52"/>
      <c r="H91" s="15"/>
    </row>
    <row r="92" spans="1:6">
      <c r="A92" s="48" t="s">
        <v>101</v>
      </c>
      <c r="B92" s="49"/>
      <c r="C92" s="49"/>
      <c r="D92" s="50"/>
      <c r="E92" s="53">
        <f>E90*2.5%</f>
        <v>0</v>
      </c>
      <c r="F92" s="54"/>
    </row>
    <row r="93" spans="1:6">
      <c r="A93" s="48" t="s">
        <v>102</v>
      </c>
      <c r="B93" s="49"/>
      <c r="C93" s="49"/>
      <c r="D93" s="50"/>
      <c r="E93" s="51">
        <f>E90*3%</f>
        <v>0</v>
      </c>
      <c r="F93" s="52"/>
    </row>
    <row r="94" spans="1:6">
      <c r="A94" s="48" t="s">
        <v>103</v>
      </c>
      <c r="B94" s="49"/>
      <c r="C94" s="49"/>
      <c r="D94" s="50"/>
      <c r="E94" s="51">
        <f>E90*4.35%</f>
        <v>0</v>
      </c>
      <c r="F94" s="52"/>
    </row>
    <row r="95" spans="1:6">
      <c r="A95" s="48" t="s">
        <v>104</v>
      </c>
      <c r="B95" s="49"/>
      <c r="C95" s="49"/>
      <c r="D95" s="50"/>
      <c r="E95" s="51">
        <f>E90*1%</f>
        <v>0</v>
      </c>
      <c r="F95" s="52"/>
    </row>
    <row r="96" spans="1:6">
      <c r="A96" s="48" t="s">
        <v>105</v>
      </c>
      <c r="B96" s="49"/>
      <c r="C96" s="49"/>
      <c r="D96" s="50"/>
      <c r="E96" s="53">
        <f>E90*0.1%</f>
        <v>0</v>
      </c>
      <c r="F96" s="54"/>
    </row>
    <row r="97" spans="1:6">
      <c r="A97" s="48" t="s">
        <v>106</v>
      </c>
      <c r="B97" s="49"/>
      <c r="C97" s="49"/>
      <c r="D97" s="50"/>
      <c r="E97" s="53">
        <f>E91*18%</f>
        <v>0</v>
      </c>
      <c r="F97" s="54"/>
    </row>
    <row r="98" spans="1:6">
      <c r="A98" s="48" t="s">
        <v>107</v>
      </c>
      <c r="B98" s="49"/>
      <c r="C98" s="49"/>
      <c r="D98" s="50"/>
      <c r="E98" s="53"/>
      <c r="F98" s="54"/>
    </row>
    <row r="99" ht="19.5" spans="1:6">
      <c r="A99" s="55" t="s">
        <v>108</v>
      </c>
      <c r="B99" s="56"/>
      <c r="C99" s="56"/>
      <c r="D99" s="57"/>
      <c r="E99" s="58">
        <f>SUM(E90:F98)</f>
        <v>0</v>
      </c>
      <c r="F99" s="59"/>
    </row>
    <row r="100" spans="1:6">
      <c r="A100" s="60"/>
      <c r="B100" s="60"/>
      <c r="C100" s="60"/>
      <c r="D100" s="60"/>
      <c r="E100" s="42"/>
      <c r="F100" s="42"/>
    </row>
    <row r="101" spans="1:6">
      <c r="A101" s="60"/>
      <c r="B101" s="60"/>
      <c r="C101" s="60"/>
      <c r="D101" s="60"/>
      <c r="E101" s="42"/>
      <c r="F101" s="42"/>
    </row>
    <row r="102" spans="5:6">
      <c r="E102" s="61"/>
      <c r="F102" s="61"/>
    </row>
    <row r="103" ht="20.25" spans="1:6">
      <c r="A103" s="62"/>
      <c r="B103" s="62"/>
      <c r="C103" s="62"/>
      <c r="D103" s="62"/>
      <c r="E103" s="62"/>
      <c r="F103" s="62"/>
    </row>
    <row r="104" spans="1:6">
      <c r="A104" s="32"/>
      <c r="B104" s="32"/>
      <c r="C104" s="32"/>
      <c r="D104" s="32"/>
      <c r="E104" s="32"/>
      <c r="F104" s="32"/>
    </row>
    <row r="105" spans="5:6">
      <c r="E105" s="61"/>
      <c r="F105" s="61"/>
    </row>
    <row r="106" spans="6:6">
      <c r="F106" s="61"/>
    </row>
    <row r="107" spans="2:6">
      <c r="B107" s="31"/>
      <c r="E107" s="61"/>
      <c r="F107" s="61"/>
    </row>
    <row r="108" spans="2:6">
      <c r="B108" s="15"/>
      <c r="E108" s="63"/>
      <c r="F108" s="61"/>
    </row>
    <row r="109" spans="5:6">
      <c r="E109" s="63"/>
      <c r="F109" s="61"/>
    </row>
    <row r="110" spans="5:6">
      <c r="E110" s="63"/>
      <c r="F110" s="61"/>
    </row>
  </sheetData>
  <mergeCells count="24">
    <mergeCell ref="A1:F1"/>
    <mergeCell ref="A3:D3"/>
    <mergeCell ref="A90:D90"/>
    <mergeCell ref="E90:F90"/>
    <mergeCell ref="A91:D91"/>
    <mergeCell ref="E91:F91"/>
    <mergeCell ref="A92:D92"/>
    <mergeCell ref="E92:F92"/>
    <mergeCell ref="A93:D93"/>
    <mergeCell ref="E93:F93"/>
    <mergeCell ref="A94:D94"/>
    <mergeCell ref="E94:F94"/>
    <mergeCell ref="A95:D95"/>
    <mergeCell ref="E95:F95"/>
    <mergeCell ref="A96:D96"/>
    <mergeCell ref="E96:F96"/>
    <mergeCell ref="A97:D97"/>
    <mergeCell ref="E97:F97"/>
    <mergeCell ref="A98:D98"/>
    <mergeCell ref="E98:F98"/>
    <mergeCell ref="A99:D99"/>
    <mergeCell ref="E99:F99"/>
    <mergeCell ref="A103:F103"/>
    <mergeCell ref="A104:F104"/>
  </mergeCells>
  <pageMargins left="0.7" right="0.7" top="0.75" bottom="0.75" header="0.3" footer="0.3"/>
  <pageSetup paperSize="1" scale="61" fitToHeight="0" orientation="portrait"/>
  <headerFooter/>
  <rowBreaks count="1" manualBreakCount="1">
    <brk id="5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Voluminaria Parque Familiar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 Ivan Paredes</dc:creator>
  <cp:lastModifiedBy>Latínta RD</cp:lastModifiedBy>
  <dcterms:created xsi:type="dcterms:W3CDTF">2025-03-26T12:30:00Z</dcterms:created>
  <dcterms:modified xsi:type="dcterms:W3CDTF">2025-08-07T00:03:50Z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7C66A718A41E40D1A873EEF746E72831_12</vt:lpwstr>
  </property>
  <property fmtid="{D5CDD505-2E9C-101B-9397-08002B2CF9AE}" pid="3" name="KSOProductBuildVer">
    <vt:lpwstr>2058-12.2.0.21931</vt:lpwstr>
  </property>
</Properties>
</file>