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DOR\Desktop\PROCESO DE CONSTRUCCION DE ACERAS Y CONTENES VM\"/>
    </mc:Choice>
  </mc:AlternateContent>
  <xr:revisionPtr revIDLastSave="0" documentId="8_{B67C2620-EC1A-4CB5-9C45-F6B45377EDEB}" xr6:coauthVersionLast="45" xr6:coauthVersionMax="45" xr10:uidLastSave="{00000000-0000-0000-0000-000000000000}"/>
  <bookViews>
    <workbookView xWindow="-120" yWindow="-120" windowWidth="24240" windowHeight="13140" xr2:uid="{D776698F-A64B-4327-915E-D431876F27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F28" i="1" s="1"/>
  <c r="F25" i="1"/>
  <c r="F24" i="1"/>
  <c r="F23" i="1"/>
  <c r="F20" i="1"/>
  <c r="F19" i="1"/>
  <c r="F17" i="1"/>
  <c r="F16" i="1"/>
  <c r="F15" i="1"/>
  <c r="E31" i="1" l="1"/>
  <c r="E33" i="1" s="1"/>
  <c r="E41" i="1" s="1"/>
  <c r="C21" i="1"/>
  <c r="F21" i="1" s="1"/>
  <c r="E35" i="1" l="1"/>
  <c r="E36" i="1"/>
  <c r="E39" i="1"/>
  <c r="E34" i="1"/>
  <c r="E40" i="1"/>
  <c r="E42" i="1" l="1"/>
</calcChain>
</file>

<file path=xl/sharedStrings.xml><?xml version="1.0" encoding="utf-8"?>
<sst xmlns="http://schemas.openxmlformats.org/spreadsheetml/2006/main" count="50" uniqueCount="45">
  <si>
    <t xml:space="preserve">Junta Distrital de Villa Magante, Gaspar Hernández </t>
  </si>
  <si>
    <t xml:space="preserve">RNC:430-03676-5 </t>
  </si>
  <si>
    <t xml:space="preserve">aytovmagante@ hotmail.com </t>
  </si>
  <si>
    <t xml:space="preserve"> 829-922-0833</t>
  </si>
  <si>
    <t>Carretera principal Gaspar Hernández-Rio San Juan, Próx. Entrada Playa Rogelio, Villa Magante, R,D.</t>
  </si>
  <si>
    <t>Presupuesto de  Construccion de Aceras y Contenes</t>
  </si>
  <si>
    <t>FECHA:</t>
  </si>
  <si>
    <t>Item</t>
  </si>
  <si>
    <t>Partida</t>
  </si>
  <si>
    <t>Cantidad.</t>
  </si>
  <si>
    <t>Unidad</t>
  </si>
  <si>
    <t>Precio Unitario</t>
  </si>
  <si>
    <t>Precio Total</t>
  </si>
  <si>
    <t>Partida Preeliminiares</t>
  </si>
  <si>
    <t>Limpieza y desbroce del terreno</t>
  </si>
  <si>
    <t>M3</t>
  </si>
  <si>
    <t>Brigada topográfica</t>
  </si>
  <si>
    <t xml:space="preserve">Día </t>
  </si>
  <si>
    <t>Señalización de la obra</t>
  </si>
  <si>
    <t>UD</t>
  </si>
  <si>
    <t>Movimiento de Tierra</t>
  </si>
  <si>
    <t xml:space="preserve">Excavación en tierra a 
mano </t>
  </si>
  <si>
    <t xml:space="preserve">Suministro y compactación 
de relleno (caliche) </t>
  </si>
  <si>
    <t>Bote de material excavado</t>
  </si>
  <si>
    <t>Hormigón Simple</t>
  </si>
  <si>
    <t>Aceras en hormigón f’c=210 kg/cm3 con ligadora. H=0.10 mt</t>
  </si>
  <si>
    <t>M2</t>
  </si>
  <si>
    <t xml:space="preserve">Contén en hormigón 
f’c=210 kg/cm3 con 
ligadora </t>
  </si>
  <si>
    <t>ML</t>
  </si>
  <si>
    <t xml:space="preserve">Canaleta en hormigón 
f’c=210 kg/cm3 H=0.10mt 
con ligadora. </t>
  </si>
  <si>
    <t>Hormigón Armado</t>
  </si>
  <si>
    <t>Baden en hormigón f’c=210 
kg/cm3 Ø 3/8” @ 0.25m 
A.D. H=0.20mt con 
ligadora. Base de hormigón 
ciclópeo de 0.40 mt de 
espesor</t>
  </si>
  <si>
    <t>SUB TOTAL GENERAL</t>
  </si>
  <si>
    <t>Gastos Indirectos</t>
  </si>
  <si>
    <t>DIRECCION TECNICA</t>
  </si>
  <si>
    <t>SEGURO Y FIANZA</t>
  </si>
  <si>
    <t>GASTOS ADMINISTRATIVOS</t>
  </si>
  <si>
    <t>TRANSPORTE</t>
  </si>
  <si>
    <t xml:space="preserve">ENSAYOS DE CALIDAD DEL 
HORMIGÓN (PROBETAS, 
TRANSPORTE Y ROTURA EN 
LABORATORIO) </t>
  </si>
  <si>
    <t>P.A</t>
  </si>
  <si>
    <t>FONDO DE PENSIONES (LEY 
6-86)</t>
  </si>
  <si>
    <t>CODIA</t>
  </si>
  <si>
    <t xml:space="preserve">ITBIS (18% DE LA 
DIRECCIÓN TÉCNICA) </t>
  </si>
  <si>
    <t>TOTAL GENERAL</t>
  </si>
  <si>
    <t>Viernes,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</si>
</sst>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color theme="1"/>
      <name val="SimSun"/>
    </font>
    <font>
      <sz val="14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Times New Roman"/>
      <family val="1"/>
    </font>
    <font>
      <sz val="18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Times New Roman"/>
      <family val="1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0" borderId="0" xfId="3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0" borderId="0" xfId="0" applyFont="1" applyAlignment="1">
      <alignment horizontal="center"/>
    </xf>
    <xf numFmtId="44" fontId="5" fillId="0" borderId="0" xfId="1" applyFont="1"/>
    <xf numFmtId="0" fontId="13" fillId="0" borderId="1" xfId="4" applyFont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4" applyNumberFormat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13" fillId="0" borderId="1" xfId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horizontal="center"/>
    </xf>
    <xf numFmtId="44" fontId="5" fillId="0" borderId="1" xfId="1" applyFont="1" applyFill="1" applyBorder="1"/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vertical="center"/>
    </xf>
    <xf numFmtId="44" fontId="5" fillId="0" borderId="1" xfId="1" applyFont="1" applyBorder="1" applyAlignment="1">
      <alignment horizontal="center" vertical="center"/>
    </xf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0" fontId="5" fillId="0" borderId="1" xfId="0" applyFont="1" applyBorder="1"/>
    <xf numFmtId="0" fontId="13" fillId="0" borderId="1" xfId="0" applyFont="1" applyBorder="1" applyAlignment="1">
      <alignment horizontal="center" vertical="center"/>
    </xf>
    <xf numFmtId="44" fontId="13" fillId="0" borderId="1" xfId="5" applyFont="1" applyFill="1" applyBorder="1" applyAlignment="1">
      <alignment horizontal="center" vertical="center"/>
    </xf>
    <xf numFmtId="10" fontId="13" fillId="0" borderId="1" xfId="6" applyNumberFormat="1" applyFont="1" applyFill="1" applyBorder="1" applyAlignment="1">
      <alignment horizontal="center" vertical="center"/>
    </xf>
    <xf numFmtId="10" fontId="13" fillId="0" borderId="1" xfId="2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0" fontId="13" fillId="0" borderId="1" xfId="2" applyNumberFormat="1" applyFont="1" applyBorder="1" applyAlignment="1">
      <alignment horizontal="center" vertical="center"/>
    </xf>
    <xf numFmtId="10" fontId="13" fillId="0" borderId="1" xfId="2" applyNumberFormat="1" applyFont="1" applyBorder="1" applyAlignment="1">
      <alignment vertical="center"/>
    </xf>
    <xf numFmtId="14" fontId="3" fillId="0" borderId="0" xfId="1" applyNumberFormat="1" applyFont="1" applyAlignment="1">
      <alignment horizontal="center" vertical="center"/>
    </xf>
    <xf numFmtId="6" fontId="5" fillId="0" borderId="1" xfId="1" applyNumberFormat="1" applyFont="1" applyFill="1" applyBorder="1" applyAlignment="1">
      <alignment horizont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</cellXfs>
  <cellStyles count="7">
    <cellStyle name="Millares 2" xfId="6" xr:uid="{6BE3DA6E-BC9D-4C45-819E-7736D059AA3F}"/>
    <cellStyle name="Moneda" xfId="1" builtinId="4"/>
    <cellStyle name="Moneda 2" xfId="5" xr:uid="{7E461F22-C704-4323-B163-B3F0E9D9B0F4}"/>
    <cellStyle name="Normal" xfId="0" builtinId="0"/>
    <cellStyle name="Normal 2" xfId="4" xr:uid="{3B957A7E-EC58-4125-8134-09DDBCB47E4A}"/>
    <cellStyle name="Normal 2 3" xfId="3" xr:uid="{B3CC1C35-1F15-4B39-AA4B-7B83D267D02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161925</xdr:rowOff>
    </xdr:from>
    <xdr:to>
      <xdr:col>2</xdr:col>
      <xdr:colOff>1276910</xdr:colOff>
      <xdr:row>3</xdr:row>
      <xdr:rowOff>197784</xdr:rowOff>
    </xdr:to>
    <xdr:pic>
      <xdr:nvPicPr>
        <xdr:cNvPr id="2" name="Imagen 5" descr="logo-villa-magante">
          <a:extLst>
            <a:ext uri="{FF2B5EF4-FFF2-40B4-BE49-F238E27FC236}">
              <a16:creationId xmlns:a16="http://schemas.microsoft.com/office/drawing/2014/main" id="{70C79AD6-00C6-45A3-9841-A98517667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61925"/>
          <a:ext cx="905435" cy="683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51EC-86C2-4A37-A026-ED074B987042}">
  <dimension ref="A2:F42"/>
  <sheetViews>
    <sheetView tabSelected="1" workbookViewId="0">
      <selection activeCell="F12" sqref="F12"/>
    </sheetView>
  </sheetViews>
  <sheetFormatPr baseColWidth="10" defaultRowHeight="15" x14ac:dyDescent="0.25"/>
  <cols>
    <col min="1" max="1" width="16.140625" customWidth="1"/>
    <col min="2" max="2" width="42.7109375" customWidth="1"/>
    <col min="3" max="3" width="26" customWidth="1"/>
    <col min="4" max="5" width="22.5703125" customWidth="1"/>
    <col min="6" max="6" width="25.28515625" customWidth="1"/>
  </cols>
  <sheetData>
    <row r="2" spans="1:6" ht="18" x14ac:dyDescent="0.25">
      <c r="A2" s="1"/>
      <c r="B2" s="2"/>
      <c r="C2" s="3"/>
      <c r="D2" s="2"/>
      <c r="E2" s="4"/>
      <c r="F2" s="4"/>
    </row>
    <row r="3" spans="1:6" ht="18" x14ac:dyDescent="0.25">
      <c r="A3" s="1"/>
      <c r="B3" s="2"/>
      <c r="C3" s="3"/>
      <c r="D3" s="2"/>
      <c r="E3" s="4"/>
      <c r="F3" s="4"/>
    </row>
    <row r="4" spans="1:6" ht="18" x14ac:dyDescent="0.25">
      <c r="A4" s="1"/>
      <c r="B4" s="2"/>
      <c r="C4" s="3"/>
      <c r="D4" s="2"/>
      <c r="E4" s="4"/>
      <c r="F4" s="4"/>
    </row>
    <row r="5" spans="1:6" ht="23.25" x14ac:dyDescent="0.35">
      <c r="A5" s="1"/>
      <c r="B5" s="5"/>
      <c r="C5" s="6" t="s">
        <v>0</v>
      </c>
      <c r="D5" s="5"/>
      <c r="E5" s="7"/>
      <c r="F5" s="4"/>
    </row>
    <row r="6" spans="1:6" ht="18" x14ac:dyDescent="0.25">
      <c r="A6" s="8"/>
      <c r="B6" s="9"/>
      <c r="C6" s="10" t="s">
        <v>1</v>
      </c>
      <c r="D6" s="9"/>
      <c r="E6" s="4"/>
      <c r="F6" s="4"/>
    </row>
    <row r="7" spans="1:6" ht="18" x14ac:dyDescent="0.25">
      <c r="A7" s="8"/>
      <c r="B7" s="9"/>
      <c r="C7" s="10" t="s">
        <v>2</v>
      </c>
      <c r="D7" s="9"/>
      <c r="E7" s="4"/>
      <c r="F7" s="4"/>
    </row>
    <row r="8" spans="1:6" ht="18" x14ac:dyDescent="0.25">
      <c r="A8" s="11"/>
      <c r="B8" s="11"/>
      <c r="C8" s="10" t="s">
        <v>3</v>
      </c>
      <c r="D8" s="9"/>
      <c r="E8" s="12"/>
      <c r="F8" s="12"/>
    </row>
    <row r="9" spans="1:6" ht="18.75" x14ac:dyDescent="0.25">
      <c r="A9" s="13"/>
      <c r="B9" s="2"/>
      <c r="C9" s="14" t="s">
        <v>4</v>
      </c>
      <c r="D9" s="2"/>
      <c r="E9" s="12"/>
      <c r="F9" s="15"/>
    </row>
    <row r="10" spans="1:6" ht="18" x14ac:dyDescent="0.25">
      <c r="A10" s="13"/>
      <c r="B10" s="2"/>
      <c r="C10" s="2"/>
      <c r="D10" s="2"/>
      <c r="E10" s="16"/>
      <c r="F10" s="12"/>
    </row>
    <row r="11" spans="1:6" ht="20.25" x14ac:dyDescent="0.25">
      <c r="A11" s="49" t="s">
        <v>5</v>
      </c>
      <c r="B11" s="50"/>
      <c r="C11" s="50"/>
      <c r="D11" s="2"/>
      <c r="E11" s="12" t="s">
        <v>6</v>
      </c>
      <c r="F11" s="47" t="s">
        <v>44</v>
      </c>
    </row>
    <row r="12" spans="1:6" ht="18" x14ac:dyDescent="0.25">
      <c r="A12" s="4"/>
      <c r="B12" s="17"/>
      <c r="C12" s="17"/>
      <c r="D12" s="17"/>
      <c r="E12" s="18"/>
      <c r="F12" s="18"/>
    </row>
    <row r="13" spans="1:6" ht="18" x14ac:dyDescent="0.25">
      <c r="A13" s="19" t="s">
        <v>7</v>
      </c>
      <c r="B13" s="19" t="s">
        <v>8</v>
      </c>
      <c r="C13" s="19" t="s">
        <v>9</v>
      </c>
      <c r="D13" s="19" t="s">
        <v>10</v>
      </c>
      <c r="E13" s="20" t="s">
        <v>11</v>
      </c>
      <c r="F13" s="20" t="s">
        <v>12</v>
      </c>
    </row>
    <row r="14" spans="1:6" ht="30.75" customHeight="1" x14ac:dyDescent="0.25">
      <c r="A14" s="19">
        <v>1</v>
      </c>
      <c r="B14" s="19" t="s">
        <v>13</v>
      </c>
      <c r="C14" s="21"/>
      <c r="D14" s="19"/>
      <c r="E14" s="20"/>
      <c r="F14" s="20"/>
    </row>
    <row r="15" spans="1:6" ht="18" x14ac:dyDescent="0.25">
      <c r="A15" s="21">
        <v>1.1000000000000001</v>
      </c>
      <c r="B15" s="21" t="s">
        <v>14</v>
      </c>
      <c r="C15" s="22">
        <v>258.75</v>
      </c>
      <c r="D15" s="21" t="s">
        <v>15</v>
      </c>
      <c r="E15" s="48"/>
      <c r="F15" s="23">
        <f>C15*E15</f>
        <v>0</v>
      </c>
    </row>
    <row r="16" spans="1:6" ht="18" x14ac:dyDescent="0.25">
      <c r="A16" s="21">
        <v>1.2</v>
      </c>
      <c r="B16" s="21" t="s">
        <v>16</v>
      </c>
      <c r="C16" s="21">
        <v>8</v>
      </c>
      <c r="D16" s="21" t="s">
        <v>17</v>
      </c>
      <c r="E16" s="23"/>
      <c r="F16" s="23">
        <f>C16*E16</f>
        <v>0</v>
      </c>
    </row>
    <row r="17" spans="1:6" ht="18" x14ac:dyDescent="0.25">
      <c r="A17" s="21">
        <v>1.3</v>
      </c>
      <c r="B17" s="21" t="s">
        <v>18</v>
      </c>
      <c r="C17" s="21">
        <v>5</v>
      </c>
      <c r="D17" s="21" t="s">
        <v>19</v>
      </c>
      <c r="E17" s="23"/>
      <c r="F17" s="23">
        <f>C17*E17</f>
        <v>0</v>
      </c>
    </row>
    <row r="18" spans="1:6" ht="28.5" customHeight="1" x14ac:dyDescent="0.25">
      <c r="A18" s="24">
        <v>2</v>
      </c>
      <c r="B18" s="24" t="s">
        <v>20</v>
      </c>
      <c r="C18" s="24"/>
      <c r="D18" s="24"/>
      <c r="E18" s="25"/>
      <c r="F18" s="25"/>
    </row>
    <row r="19" spans="1:6" ht="42" customHeight="1" x14ac:dyDescent="0.25">
      <c r="A19" s="26">
        <v>2.1</v>
      </c>
      <c r="B19" s="27" t="s">
        <v>21</v>
      </c>
      <c r="C19" s="28">
        <v>172.5</v>
      </c>
      <c r="D19" s="26" t="s">
        <v>15</v>
      </c>
      <c r="E19" s="29"/>
      <c r="F19" s="30">
        <f>C19*E19</f>
        <v>0</v>
      </c>
    </row>
    <row r="20" spans="1:6" ht="40.5" customHeight="1" x14ac:dyDescent="0.25">
      <c r="A20" s="26">
        <v>2.2000000000000002</v>
      </c>
      <c r="B20" s="27" t="s">
        <v>22</v>
      </c>
      <c r="C20" s="28">
        <v>159.38</v>
      </c>
      <c r="D20" s="26" t="s">
        <v>15</v>
      </c>
      <c r="E20" s="31"/>
      <c r="F20" s="30">
        <f>C20*E20</f>
        <v>0</v>
      </c>
    </row>
    <row r="21" spans="1:6" ht="29.25" customHeight="1" x14ac:dyDescent="0.25">
      <c r="A21" s="21">
        <v>2.2999999999999998</v>
      </c>
      <c r="B21" s="21" t="s">
        <v>23</v>
      </c>
      <c r="C21" s="32">
        <f>C19*1.45</f>
        <v>250.125</v>
      </c>
      <c r="D21" s="26" t="s">
        <v>15</v>
      </c>
      <c r="E21" s="33"/>
      <c r="F21" s="23">
        <f>C21*E21</f>
        <v>0</v>
      </c>
    </row>
    <row r="22" spans="1:6" ht="38.25" customHeight="1" x14ac:dyDescent="0.25">
      <c r="A22" s="24">
        <v>3</v>
      </c>
      <c r="B22" s="24" t="s">
        <v>24</v>
      </c>
      <c r="C22" s="24"/>
      <c r="D22" s="24"/>
      <c r="E22" s="20"/>
      <c r="F22" s="20"/>
    </row>
    <row r="23" spans="1:6" ht="51" customHeight="1" x14ac:dyDescent="0.25">
      <c r="A23" s="26">
        <v>3.1</v>
      </c>
      <c r="B23" s="34" t="s">
        <v>25</v>
      </c>
      <c r="C23" s="28">
        <v>250</v>
      </c>
      <c r="D23" s="26" t="s">
        <v>26</v>
      </c>
      <c r="E23" s="30"/>
      <c r="F23" s="30">
        <f>C23*E23</f>
        <v>0</v>
      </c>
    </row>
    <row r="24" spans="1:6" ht="76.5" customHeight="1" x14ac:dyDescent="0.25">
      <c r="A24" s="26">
        <v>3.2</v>
      </c>
      <c r="B24" s="34" t="s">
        <v>27</v>
      </c>
      <c r="C24" s="28">
        <v>1200</v>
      </c>
      <c r="D24" s="26" t="s">
        <v>28</v>
      </c>
      <c r="E24" s="30"/>
      <c r="F24" s="30">
        <f>C24*E24</f>
        <v>0</v>
      </c>
    </row>
    <row r="25" spans="1:6" ht="61.5" customHeight="1" x14ac:dyDescent="0.25">
      <c r="A25" s="26">
        <v>3.3</v>
      </c>
      <c r="B25" s="34" t="s">
        <v>29</v>
      </c>
      <c r="C25" s="28">
        <v>38.090000000000003</v>
      </c>
      <c r="D25" s="26" t="s">
        <v>15</v>
      </c>
      <c r="E25" s="30"/>
      <c r="F25" s="30">
        <f>C25*E25</f>
        <v>0</v>
      </c>
    </row>
    <row r="26" spans="1:6" ht="18" x14ac:dyDescent="0.25">
      <c r="A26" s="26"/>
      <c r="B26" s="34"/>
      <c r="C26" s="28"/>
      <c r="D26" s="26"/>
      <c r="E26" s="30"/>
      <c r="F26" s="30"/>
    </row>
    <row r="27" spans="1:6" ht="28.5" customHeight="1" x14ac:dyDescent="0.25">
      <c r="A27" s="24">
        <v>4</v>
      </c>
      <c r="B27" s="24" t="s">
        <v>30</v>
      </c>
      <c r="C27" s="24"/>
      <c r="D27" s="24"/>
      <c r="E27" s="20"/>
      <c r="F27" s="20"/>
    </row>
    <row r="28" spans="1:6" ht="128.25" customHeight="1" x14ac:dyDescent="0.25">
      <c r="A28" s="26">
        <v>4.0999999999999996</v>
      </c>
      <c r="B28" s="27" t="s">
        <v>31</v>
      </c>
      <c r="C28" s="28">
        <f>21.2*1*0.6</f>
        <v>12.719999999999999</v>
      </c>
      <c r="D28" s="26" t="s">
        <v>15</v>
      </c>
      <c r="E28" s="35"/>
      <c r="F28" s="36">
        <f>C28*E28</f>
        <v>0</v>
      </c>
    </row>
    <row r="29" spans="1:6" ht="18" x14ac:dyDescent="0.25">
      <c r="A29" s="21"/>
      <c r="B29" s="34"/>
      <c r="C29" s="32"/>
      <c r="D29" s="21"/>
      <c r="E29" s="37"/>
      <c r="F29" s="38"/>
    </row>
    <row r="30" spans="1:6" ht="18" x14ac:dyDescent="0.25">
      <c r="A30" s="39"/>
      <c r="B30" s="21"/>
      <c r="C30" s="21"/>
      <c r="D30" s="21"/>
      <c r="E30" s="33"/>
      <c r="F30" s="33"/>
    </row>
    <row r="31" spans="1:6" ht="21.75" customHeight="1" x14ac:dyDescent="0.25">
      <c r="A31" s="40" t="s">
        <v>32</v>
      </c>
      <c r="B31" s="40"/>
      <c r="C31" s="40"/>
      <c r="D31" s="40"/>
      <c r="E31" s="41">
        <f>SUM(F15:F29)</f>
        <v>0</v>
      </c>
      <c r="F31" s="41"/>
    </row>
    <row r="32" spans="1:6" ht="23.25" customHeight="1" x14ac:dyDescent="0.25">
      <c r="A32" s="40" t="s">
        <v>33</v>
      </c>
      <c r="B32" s="40"/>
      <c r="C32" s="40"/>
      <c r="D32" s="40"/>
      <c r="E32" s="41"/>
      <c r="F32" s="41"/>
    </row>
    <row r="33" spans="1:6" ht="20.25" customHeight="1" x14ac:dyDescent="0.25">
      <c r="A33" s="40" t="s">
        <v>34</v>
      </c>
      <c r="B33" s="40"/>
      <c r="C33" s="40"/>
      <c r="D33" s="42">
        <v>0.1</v>
      </c>
      <c r="E33" s="41">
        <f>E31*D33</f>
        <v>0</v>
      </c>
      <c r="F33" s="41"/>
    </row>
    <row r="34" spans="1:6" ht="21" customHeight="1" x14ac:dyDescent="0.25">
      <c r="A34" s="40" t="s">
        <v>35</v>
      </c>
      <c r="B34" s="40"/>
      <c r="C34" s="40"/>
      <c r="D34" s="43">
        <v>4.3499999999999997E-2</v>
      </c>
      <c r="E34" s="41">
        <f>E31*D34</f>
        <v>0</v>
      </c>
      <c r="F34" s="41"/>
    </row>
    <row r="35" spans="1:6" ht="22.5" customHeight="1" x14ac:dyDescent="0.25">
      <c r="A35" s="40" t="s">
        <v>36</v>
      </c>
      <c r="B35" s="40"/>
      <c r="C35" s="40"/>
      <c r="D35" s="43">
        <v>2.5000000000000001E-2</v>
      </c>
      <c r="E35" s="41">
        <f>E31*D35</f>
        <v>0</v>
      </c>
      <c r="F35" s="41"/>
    </row>
    <row r="36" spans="1:6" ht="21.75" customHeight="1" x14ac:dyDescent="0.25">
      <c r="A36" s="40" t="s">
        <v>37</v>
      </c>
      <c r="B36" s="40"/>
      <c r="C36" s="40"/>
      <c r="D36" s="43">
        <v>1.4999999999999999E-2</v>
      </c>
      <c r="E36" s="41">
        <f>E31*D36</f>
        <v>0</v>
      </c>
      <c r="F36" s="41"/>
    </row>
    <row r="37" spans="1:6" x14ac:dyDescent="0.25">
      <c r="A37" s="44" t="s">
        <v>38</v>
      </c>
      <c r="B37" s="44"/>
      <c r="C37" s="44"/>
      <c r="D37" s="45" t="s">
        <v>39</v>
      </c>
      <c r="E37" s="41"/>
      <c r="F37" s="41"/>
    </row>
    <row r="38" spans="1:6" ht="18" customHeight="1" x14ac:dyDescent="0.25">
      <c r="A38" s="44"/>
      <c r="B38" s="44"/>
      <c r="C38" s="44"/>
      <c r="D38" s="45"/>
      <c r="E38" s="41"/>
      <c r="F38" s="41"/>
    </row>
    <row r="39" spans="1:6" ht="22.5" customHeight="1" x14ac:dyDescent="0.25">
      <c r="A39" s="40" t="s">
        <v>40</v>
      </c>
      <c r="B39" s="40"/>
      <c r="C39" s="40"/>
      <c r="D39" s="46">
        <v>0.01</v>
      </c>
      <c r="E39" s="41">
        <f>E31*D39</f>
        <v>0</v>
      </c>
      <c r="F39" s="41"/>
    </row>
    <row r="40" spans="1:6" ht="23.25" customHeight="1" x14ac:dyDescent="0.25">
      <c r="A40" s="40" t="s">
        <v>41</v>
      </c>
      <c r="B40" s="40"/>
      <c r="C40" s="40"/>
      <c r="D40" s="46">
        <v>1E-3</v>
      </c>
      <c r="E40" s="41">
        <f>E31*D40</f>
        <v>0</v>
      </c>
      <c r="F40" s="41"/>
    </row>
    <row r="41" spans="1:6" ht="24.75" customHeight="1" x14ac:dyDescent="0.25">
      <c r="A41" s="40" t="s">
        <v>42</v>
      </c>
      <c r="B41" s="40"/>
      <c r="C41" s="40"/>
      <c r="D41" s="46">
        <v>0.18</v>
      </c>
      <c r="E41" s="41">
        <f>E33*D41</f>
        <v>0</v>
      </c>
      <c r="F41" s="41"/>
    </row>
    <row r="42" spans="1:6" ht="29.25" customHeight="1" x14ac:dyDescent="0.25">
      <c r="A42" s="40" t="s">
        <v>43</v>
      </c>
      <c r="B42" s="40"/>
      <c r="C42" s="40"/>
      <c r="D42" s="40"/>
      <c r="E42" s="41">
        <f>SUM(E31:F41)</f>
        <v>0</v>
      </c>
      <c r="F42" s="41"/>
    </row>
  </sheetData>
  <mergeCells count="24">
    <mergeCell ref="A41:C41"/>
    <mergeCell ref="E41:F41"/>
    <mergeCell ref="A42:D42"/>
    <mergeCell ref="E42:F42"/>
    <mergeCell ref="A37:C38"/>
    <mergeCell ref="D37:D38"/>
    <mergeCell ref="E37:F38"/>
    <mergeCell ref="A39:C39"/>
    <mergeCell ref="E39:F39"/>
    <mergeCell ref="A40:C40"/>
    <mergeCell ref="E40:F40"/>
    <mergeCell ref="A34:C34"/>
    <mergeCell ref="E34:F34"/>
    <mergeCell ref="A35:C35"/>
    <mergeCell ref="E35:F35"/>
    <mergeCell ref="A36:C36"/>
    <mergeCell ref="E36:F36"/>
    <mergeCell ref="A8:B8"/>
    <mergeCell ref="A31:D31"/>
    <mergeCell ref="E31:F31"/>
    <mergeCell ref="A32:D32"/>
    <mergeCell ref="E32:F32"/>
    <mergeCell ref="A33:C33"/>
    <mergeCell ref="E33:F33"/>
  </mergeCells>
  <pageMargins left="0.7" right="0.7" top="0.75" bottom="0.75" header="0.3" footer="0.3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dcterms:created xsi:type="dcterms:W3CDTF">2025-11-28T14:11:44Z</dcterms:created>
  <dcterms:modified xsi:type="dcterms:W3CDTF">2025-11-28T14:24:28Z</dcterms:modified>
</cp:coreProperties>
</file>